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5306"/>
  <workbookPr autoCompressPictures="0"/>
  <bookViews>
    <workbookView xWindow="160" yWindow="240" windowWidth="24260" windowHeight="15360" firstSheet="7" activeTab="14"/>
  </bookViews>
  <sheets>
    <sheet name="Sheet4" sheetId="4" r:id="rId1"/>
    <sheet name="Sheet3" sheetId="3" r:id="rId2"/>
    <sheet name="Sheet8" sheetId="8" r:id="rId3"/>
    <sheet name="Sheet7" sheetId="7" r:id="rId4"/>
    <sheet name="Sheet6" sheetId="6" r:id="rId5"/>
    <sheet name="Sheet5" sheetId="5" r:id="rId6"/>
    <sheet name="Sheet10" sheetId="10" r:id="rId7"/>
    <sheet name="Sheet9" sheetId="9" r:id="rId8"/>
    <sheet name="Sheet18" sheetId="18" r:id="rId9"/>
    <sheet name="Sheet17" sheetId="17" r:id="rId10"/>
    <sheet name="Sheet16" sheetId="16" r:id="rId11"/>
    <sheet name="Sheet15" sheetId="15" r:id="rId12"/>
    <sheet name="Sheet14" sheetId="14" r:id="rId13"/>
    <sheet name="Sheet13" sheetId="13" r:id="rId14"/>
    <sheet name="Sheet12" sheetId="12" r:id="rId15"/>
    <sheet name="Sheet2" sheetId="2" r:id="rId16"/>
    <sheet name="Sheet1" sheetId="1" r:id="rId17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7" i="12" l="1"/>
  <c r="E47" i="12"/>
  <c r="F47" i="12"/>
  <c r="G47" i="12"/>
  <c r="H47" i="12"/>
  <c r="I47" i="12"/>
  <c r="D48" i="12"/>
  <c r="E48" i="12"/>
  <c r="F48" i="12"/>
  <c r="G48" i="12"/>
  <c r="H48" i="12"/>
  <c r="I48" i="12"/>
  <c r="D49" i="12"/>
  <c r="E49" i="12"/>
  <c r="F49" i="12"/>
  <c r="G49" i="12"/>
  <c r="H49" i="12"/>
  <c r="I49" i="12"/>
  <c r="D50" i="12"/>
  <c r="E50" i="12"/>
  <c r="F50" i="12"/>
  <c r="G50" i="12"/>
  <c r="H50" i="12"/>
  <c r="I50" i="12"/>
  <c r="D51" i="12"/>
  <c r="E51" i="12"/>
  <c r="F51" i="12"/>
  <c r="G51" i="12"/>
  <c r="H51" i="12"/>
  <c r="I51" i="12"/>
  <c r="D52" i="12"/>
  <c r="E52" i="12"/>
  <c r="F52" i="12"/>
  <c r="G52" i="12"/>
  <c r="H52" i="12"/>
  <c r="I52" i="12"/>
  <c r="D53" i="12"/>
  <c r="E53" i="12"/>
  <c r="F53" i="12"/>
  <c r="G53" i="12"/>
  <c r="H53" i="12"/>
  <c r="I53" i="12"/>
  <c r="D54" i="12"/>
  <c r="E54" i="12"/>
  <c r="F54" i="12"/>
  <c r="G54" i="12"/>
  <c r="H54" i="12"/>
  <c r="I54" i="12"/>
  <c r="D55" i="12"/>
  <c r="E55" i="12"/>
  <c r="F55" i="12"/>
  <c r="G55" i="12"/>
  <c r="H55" i="12"/>
  <c r="I55" i="12"/>
  <c r="D56" i="12"/>
  <c r="E56" i="12"/>
  <c r="F56" i="12"/>
  <c r="G56" i="12"/>
  <c r="H56" i="12"/>
  <c r="I56" i="12"/>
  <c r="D57" i="12"/>
  <c r="E57" i="12"/>
  <c r="F57" i="12"/>
  <c r="G57" i="12"/>
  <c r="H57" i="12"/>
  <c r="I57" i="12"/>
  <c r="D58" i="12"/>
  <c r="E58" i="12"/>
  <c r="F58" i="12"/>
  <c r="G58" i="12"/>
  <c r="H58" i="12"/>
  <c r="I58" i="12"/>
  <c r="D59" i="12"/>
  <c r="E59" i="12"/>
  <c r="F59" i="12"/>
  <c r="G59" i="12"/>
  <c r="H59" i="12"/>
  <c r="I59" i="12"/>
  <c r="D60" i="12"/>
  <c r="E60" i="12"/>
  <c r="F60" i="12"/>
  <c r="G60" i="12"/>
  <c r="H60" i="12"/>
  <c r="I60" i="12"/>
  <c r="D61" i="12"/>
  <c r="E61" i="12"/>
  <c r="F61" i="12"/>
  <c r="G61" i="12"/>
  <c r="H61" i="12"/>
  <c r="I61" i="12"/>
  <c r="D62" i="12"/>
  <c r="E62" i="12"/>
  <c r="F62" i="12"/>
  <c r="G62" i="12"/>
  <c r="H62" i="12"/>
  <c r="I62" i="12"/>
  <c r="D47" i="5"/>
  <c r="E47" i="5"/>
  <c r="F47" i="5"/>
  <c r="G47" i="5"/>
  <c r="H47" i="5"/>
  <c r="I47" i="5"/>
  <c r="D48" i="5"/>
  <c r="E48" i="5"/>
  <c r="F48" i="5"/>
  <c r="G48" i="5"/>
  <c r="H48" i="5"/>
  <c r="I48" i="5"/>
  <c r="D49" i="5"/>
  <c r="E49" i="5"/>
  <c r="F49" i="5"/>
  <c r="G49" i="5"/>
  <c r="H49" i="5"/>
  <c r="I49" i="5"/>
  <c r="D50" i="5"/>
  <c r="E50" i="5"/>
  <c r="F50" i="5"/>
  <c r="G50" i="5"/>
  <c r="H50" i="5"/>
  <c r="I50" i="5"/>
  <c r="D51" i="5"/>
  <c r="E51" i="5"/>
  <c r="F51" i="5"/>
  <c r="G51" i="5"/>
  <c r="H51" i="5"/>
  <c r="I51" i="5"/>
  <c r="D52" i="5"/>
  <c r="E52" i="5"/>
  <c r="F52" i="5"/>
  <c r="G52" i="5"/>
  <c r="H52" i="5"/>
  <c r="I52" i="5"/>
  <c r="D53" i="5"/>
  <c r="E53" i="5"/>
  <c r="F53" i="5"/>
  <c r="G53" i="5"/>
  <c r="H53" i="5"/>
  <c r="I53" i="5"/>
  <c r="D54" i="5"/>
  <c r="E54" i="5"/>
  <c r="F54" i="5"/>
  <c r="G54" i="5"/>
  <c r="H54" i="5"/>
  <c r="I54" i="5"/>
  <c r="D55" i="5"/>
  <c r="E55" i="5"/>
  <c r="F55" i="5"/>
  <c r="G55" i="5"/>
  <c r="H55" i="5"/>
  <c r="I55" i="5"/>
  <c r="D56" i="5"/>
  <c r="E56" i="5"/>
  <c r="F56" i="5"/>
  <c r="G56" i="5"/>
  <c r="H56" i="5"/>
  <c r="I56" i="5"/>
  <c r="D57" i="5"/>
  <c r="E57" i="5"/>
  <c r="F57" i="5"/>
  <c r="G57" i="5"/>
  <c r="H57" i="5"/>
  <c r="I57" i="5"/>
  <c r="D58" i="5"/>
  <c r="E58" i="5"/>
  <c r="F58" i="5"/>
  <c r="G58" i="5"/>
  <c r="H58" i="5"/>
  <c r="I58" i="5"/>
  <c r="D59" i="5"/>
  <c r="E59" i="5"/>
  <c r="F59" i="5"/>
  <c r="G59" i="5"/>
  <c r="H59" i="5"/>
  <c r="I59" i="5"/>
  <c r="D60" i="5"/>
  <c r="E60" i="5"/>
  <c r="F60" i="5"/>
  <c r="G60" i="5"/>
  <c r="H60" i="5"/>
  <c r="I60" i="5"/>
  <c r="D61" i="5"/>
  <c r="E61" i="5"/>
  <c r="F61" i="5"/>
  <c r="G61" i="5"/>
  <c r="H61" i="5"/>
  <c r="I61" i="5"/>
  <c r="D62" i="5"/>
  <c r="E62" i="5"/>
  <c r="F62" i="5"/>
  <c r="G62" i="5"/>
  <c r="H62" i="5"/>
  <c r="I62" i="5"/>
  <c r="J47" i="5"/>
  <c r="J63" i="5"/>
  <c r="J64" i="5"/>
  <c r="J65" i="5"/>
  <c r="J59" i="5"/>
  <c r="J60" i="5"/>
  <c r="J61" i="5"/>
  <c r="J62" i="5"/>
  <c r="J48" i="5"/>
  <c r="J49" i="5"/>
  <c r="J50" i="5"/>
  <c r="J51" i="5"/>
  <c r="J52" i="5"/>
  <c r="J53" i="5"/>
  <c r="J54" i="5"/>
  <c r="J55" i="5"/>
  <c r="J56" i="5"/>
  <c r="J57" i="5"/>
  <c r="J58" i="5"/>
  <c r="J61" i="12"/>
  <c r="J62" i="12"/>
  <c r="J63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47" i="1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53" i="2"/>
  <c r="O27" i="1"/>
  <c r="O26" i="1"/>
  <c r="O25" i="1"/>
  <c r="O23" i="1"/>
  <c r="O24" i="1"/>
  <c r="O22" i="1"/>
  <c r="Q8" i="1"/>
  <c r="Q7" i="1"/>
  <c r="Q6" i="1"/>
  <c r="J120" i="1"/>
  <c r="P35" i="1"/>
  <c r="S35" i="1"/>
  <c r="T35" i="1"/>
  <c r="P36" i="1"/>
  <c r="S36" i="1"/>
  <c r="T36" i="1"/>
  <c r="P40" i="1"/>
  <c r="S40" i="1"/>
  <c r="T40" i="1"/>
  <c r="P39" i="1"/>
  <c r="S39" i="1"/>
  <c r="T39" i="1"/>
  <c r="B114" i="1"/>
  <c r="M11" i="1"/>
  <c r="M22" i="1"/>
  <c r="N11" i="1"/>
  <c r="N22" i="1"/>
  <c r="M12" i="1"/>
  <c r="M23" i="1"/>
  <c r="N12" i="1"/>
  <c r="N23" i="1"/>
  <c r="M13" i="1"/>
  <c r="M24" i="1"/>
  <c r="N13" i="1"/>
  <c r="N24" i="1"/>
  <c r="M14" i="1"/>
  <c r="M25" i="1"/>
  <c r="N14" i="1"/>
  <c r="N25" i="1"/>
  <c r="M15" i="1"/>
  <c r="M26" i="1"/>
  <c r="N15" i="1"/>
  <c r="N26" i="1"/>
  <c r="M16" i="1"/>
  <c r="M27" i="1"/>
  <c r="N16" i="1"/>
  <c r="N27" i="1"/>
  <c r="M17" i="1"/>
  <c r="M28" i="1"/>
  <c r="N17" i="1"/>
  <c r="N28" i="1"/>
  <c r="L12" i="1"/>
  <c r="L23" i="1"/>
  <c r="L13" i="1"/>
  <c r="L24" i="1"/>
  <c r="L14" i="1"/>
  <c r="L25" i="1"/>
  <c r="L15" i="1"/>
  <c r="L26" i="1"/>
  <c r="L16" i="1"/>
  <c r="L27" i="1"/>
  <c r="L17" i="1"/>
  <c r="L28" i="1"/>
  <c r="L11" i="1"/>
  <c r="L22" i="1"/>
  <c r="BU118" i="1"/>
  <c r="BT118" i="1"/>
  <c r="BS118" i="1"/>
  <c r="BR118" i="1"/>
  <c r="BQ118" i="1"/>
  <c r="BP118" i="1"/>
  <c r="BO118" i="1"/>
  <c r="B164" i="1"/>
  <c r="B163" i="1"/>
  <c r="B162" i="1"/>
  <c r="B161" i="1"/>
  <c r="B160" i="1"/>
  <c r="B159" i="1"/>
  <c r="B158" i="1"/>
  <c r="B157" i="1"/>
  <c r="BV164" i="1"/>
  <c r="BU164" i="1"/>
  <c r="BT164" i="1"/>
  <c r="BS164" i="1"/>
  <c r="BR164" i="1"/>
  <c r="BQ164" i="1"/>
  <c r="BP164" i="1"/>
  <c r="BO164" i="1"/>
  <c r="BN164" i="1"/>
  <c r="BM164" i="1"/>
  <c r="BL164" i="1"/>
  <c r="BK164" i="1"/>
  <c r="BJ164" i="1"/>
  <c r="BI164" i="1"/>
  <c r="BH164" i="1"/>
  <c r="BG164" i="1"/>
  <c r="BF164" i="1"/>
  <c r="BE164" i="1"/>
  <c r="BD164" i="1"/>
  <c r="BC164" i="1"/>
  <c r="BB164" i="1"/>
  <c r="BA164" i="1"/>
  <c r="AZ164" i="1"/>
  <c r="AY164" i="1"/>
  <c r="AX164" i="1"/>
  <c r="AW164" i="1"/>
  <c r="AV164" i="1"/>
  <c r="AU164" i="1"/>
  <c r="AT164" i="1"/>
  <c r="AS164" i="1"/>
  <c r="AR164" i="1"/>
  <c r="AQ164" i="1"/>
  <c r="AP164" i="1"/>
  <c r="AO164" i="1"/>
  <c r="AN164" i="1"/>
  <c r="AM164" i="1"/>
  <c r="AL164" i="1"/>
  <c r="AK164" i="1"/>
  <c r="AJ164" i="1"/>
  <c r="AI164" i="1"/>
  <c r="AH164" i="1"/>
  <c r="AG164" i="1"/>
  <c r="AF164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C164" i="1"/>
  <c r="BV163" i="1"/>
  <c r="BU163" i="1"/>
  <c r="BT163" i="1"/>
  <c r="BS163" i="1"/>
  <c r="BR163" i="1"/>
  <c r="BQ163" i="1"/>
  <c r="BP163" i="1"/>
  <c r="BO163" i="1"/>
  <c r="BN163" i="1"/>
  <c r="BM163" i="1"/>
  <c r="BL163" i="1"/>
  <c r="BK163" i="1"/>
  <c r="BJ163" i="1"/>
  <c r="BI163" i="1"/>
  <c r="BH163" i="1"/>
  <c r="BG163" i="1"/>
  <c r="BF163" i="1"/>
  <c r="BE163" i="1"/>
  <c r="BD163" i="1"/>
  <c r="BC163" i="1"/>
  <c r="BB163" i="1"/>
  <c r="BA163" i="1"/>
  <c r="AZ163" i="1"/>
  <c r="AY163" i="1"/>
  <c r="AX163" i="1"/>
  <c r="AW163" i="1"/>
  <c r="AV163" i="1"/>
  <c r="AU163" i="1"/>
  <c r="AT163" i="1"/>
  <c r="AS163" i="1"/>
  <c r="AR163" i="1"/>
  <c r="AQ163" i="1"/>
  <c r="AP163" i="1"/>
  <c r="AO163" i="1"/>
  <c r="AN163" i="1"/>
  <c r="AM163" i="1"/>
  <c r="AL163" i="1"/>
  <c r="AK163" i="1"/>
  <c r="AJ163" i="1"/>
  <c r="AI163" i="1"/>
  <c r="AH163" i="1"/>
  <c r="AG163" i="1"/>
  <c r="AF163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C163" i="1"/>
  <c r="BV162" i="1"/>
  <c r="BU162" i="1"/>
  <c r="BT162" i="1"/>
  <c r="BS162" i="1"/>
  <c r="BR162" i="1"/>
  <c r="BQ162" i="1"/>
  <c r="BP162" i="1"/>
  <c r="BO162" i="1"/>
  <c r="BN162" i="1"/>
  <c r="BM162" i="1"/>
  <c r="BL162" i="1"/>
  <c r="BK162" i="1"/>
  <c r="BJ162" i="1"/>
  <c r="BI162" i="1"/>
  <c r="BH162" i="1"/>
  <c r="BG162" i="1"/>
  <c r="BF162" i="1"/>
  <c r="BE162" i="1"/>
  <c r="BD162" i="1"/>
  <c r="BC162" i="1"/>
  <c r="BB162" i="1"/>
  <c r="BA162" i="1"/>
  <c r="AZ162" i="1"/>
  <c r="AY162" i="1"/>
  <c r="AX162" i="1"/>
  <c r="AW162" i="1"/>
  <c r="AV162" i="1"/>
  <c r="AU162" i="1"/>
  <c r="AT162" i="1"/>
  <c r="AS162" i="1"/>
  <c r="AR162" i="1"/>
  <c r="AQ162" i="1"/>
  <c r="AP162" i="1"/>
  <c r="AO162" i="1"/>
  <c r="AN162" i="1"/>
  <c r="AM162" i="1"/>
  <c r="AL162" i="1"/>
  <c r="AK162" i="1"/>
  <c r="AJ162" i="1"/>
  <c r="AI162" i="1"/>
  <c r="AH162" i="1"/>
  <c r="AG162" i="1"/>
  <c r="AF162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C162" i="1"/>
  <c r="BV161" i="1"/>
  <c r="BU161" i="1"/>
  <c r="BT161" i="1"/>
  <c r="BS161" i="1"/>
  <c r="BR161" i="1"/>
  <c r="BQ161" i="1"/>
  <c r="BP161" i="1"/>
  <c r="BO161" i="1"/>
  <c r="BN161" i="1"/>
  <c r="BM161" i="1"/>
  <c r="BL161" i="1"/>
  <c r="BK161" i="1"/>
  <c r="BJ161" i="1"/>
  <c r="BI161" i="1"/>
  <c r="BH161" i="1"/>
  <c r="BG161" i="1"/>
  <c r="BF161" i="1"/>
  <c r="BE161" i="1"/>
  <c r="BD161" i="1"/>
  <c r="BC161" i="1"/>
  <c r="BB161" i="1"/>
  <c r="BA161" i="1"/>
  <c r="AZ161" i="1"/>
  <c r="AY161" i="1"/>
  <c r="AX161" i="1"/>
  <c r="AW161" i="1"/>
  <c r="AV161" i="1"/>
  <c r="AU161" i="1"/>
  <c r="AT161" i="1"/>
  <c r="AS161" i="1"/>
  <c r="AR161" i="1"/>
  <c r="AQ161" i="1"/>
  <c r="AP161" i="1"/>
  <c r="AO161" i="1"/>
  <c r="AN161" i="1"/>
  <c r="AM161" i="1"/>
  <c r="AL161" i="1"/>
  <c r="AK161" i="1"/>
  <c r="AJ161" i="1"/>
  <c r="AI161" i="1"/>
  <c r="AH161" i="1"/>
  <c r="AG161" i="1"/>
  <c r="AF161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C161" i="1"/>
  <c r="BV160" i="1"/>
  <c r="BU160" i="1"/>
  <c r="BT160" i="1"/>
  <c r="BS160" i="1"/>
  <c r="BR160" i="1"/>
  <c r="BQ160" i="1"/>
  <c r="BP160" i="1"/>
  <c r="BO160" i="1"/>
  <c r="BN160" i="1"/>
  <c r="BM160" i="1"/>
  <c r="BL160" i="1"/>
  <c r="BK160" i="1"/>
  <c r="BJ160" i="1"/>
  <c r="BI160" i="1"/>
  <c r="BH160" i="1"/>
  <c r="BG160" i="1"/>
  <c r="BF160" i="1"/>
  <c r="BE160" i="1"/>
  <c r="BD160" i="1"/>
  <c r="BC160" i="1"/>
  <c r="BB160" i="1"/>
  <c r="BA160" i="1"/>
  <c r="AZ160" i="1"/>
  <c r="AY160" i="1"/>
  <c r="AX160" i="1"/>
  <c r="AW160" i="1"/>
  <c r="AV160" i="1"/>
  <c r="AU160" i="1"/>
  <c r="AT160" i="1"/>
  <c r="AS160" i="1"/>
  <c r="AR160" i="1"/>
  <c r="AQ160" i="1"/>
  <c r="AP160" i="1"/>
  <c r="AO160" i="1"/>
  <c r="AN160" i="1"/>
  <c r="AM160" i="1"/>
  <c r="AL160" i="1"/>
  <c r="AK160" i="1"/>
  <c r="AJ160" i="1"/>
  <c r="AI160" i="1"/>
  <c r="AH160" i="1"/>
  <c r="AG160" i="1"/>
  <c r="AF160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C160" i="1"/>
  <c r="BV159" i="1"/>
  <c r="BU159" i="1"/>
  <c r="BT159" i="1"/>
  <c r="BS159" i="1"/>
  <c r="BR159" i="1"/>
  <c r="BQ159" i="1"/>
  <c r="BP159" i="1"/>
  <c r="BO159" i="1"/>
  <c r="BN159" i="1"/>
  <c r="BM159" i="1"/>
  <c r="BL159" i="1"/>
  <c r="BK159" i="1"/>
  <c r="BJ159" i="1"/>
  <c r="BI159" i="1"/>
  <c r="BH159" i="1"/>
  <c r="BG159" i="1"/>
  <c r="BF159" i="1"/>
  <c r="BE159" i="1"/>
  <c r="BD159" i="1"/>
  <c r="BC159" i="1"/>
  <c r="BB159" i="1"/>
  <c r="BA159" i="1"/>
  <c r="AZ159" i="1"/>
  <c r="AY159" i="1"/>
  <c r="AX159" i="1"/>
  <c r="AW159" i="1"/>
  <c r="AV159" i="1"/>
  <c r="AU159" i="1"/>
  <c r="AT159" i="1"/>
  <c r="AS159" i="1"/>
  <c r="AR159" i="1"/>
  <c r="AQ159" i="1"/>
  <c r="AP159" i="1"/>
  <c r="AO159" i="1"/>
  <c r="AN159" i="1"/>
  <c r="AM159" i="1"/>
  <c r="AL159" i="1"/>
  <c r="AK159" i="1"/>
  <c r="AJ159" i="1"/>
  <c r="AI159" i="1"/>
  <c r="AH159" i="1"/>
  <c r="AG159" i="1"/>
  <c r="AF159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C159" i="1"/>
  <c r="BV158" i="1"/>
  <c r="BU158" i="1"/>
  <c r="BT158" i="1"/>
  <c r="BS158" i="1"/>
  <c r="BR158" i="1"/>
  <c r="BQ158" i="1"/>
  <c r="BP158" i="1"/>
  <c r="BO158" i="1"/>
  <c r="BN158" i="1"/>
  <c r="BM158" i="1"/>
  <c r="BL158" i="1"/>
  <c r="BK158" i="1"/>
  <c r="BJ158" i="1"/>
  <c r="BI158" i="1"/>
  <c r="BH158" i="1"/>
  <c r="BG158" i="1"/>
  <c r="BF158" i="1"/>
  <c r="BE158" i="1"/>
  <c r="BD158" i="1"/>
  <c r="BC158" i="1"/>
  <c r="BB158" i="1"/>
  <c r="BA158" i="1"/>
  <c r="AZ158" i="1"/>
  <c r="AY158" i="1"/>
  <c r="AX158" i="1"/>
  <c r="AW158" i="1"/>
  <c r="AV158" i="1"/>
  <c r="AU158" i="1"/>
  <c r="AT158" i="1"/>
  <c r="AS158" i="1"/>
  <c r="AR158" i="1"/>
  <c r="AQ158" i="1"/>
  <c r="AP158" i="1"/>
  <c r="AO158" i="1"/>
  <c r="AN158" i="1"/>
  <c r="AM158" i="1"/>
  <c r="AL158" i="1"/>
  <c r="AK158" i="1"/>
  <c r="AJ158" i="1"/>
  <c r="AI158" i="1"/>
  <c r="AH158" i="1"/>
  <c r="AG158" i="1"/>
  <c r="AF158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C158" i="1"/>
  <c r="BV157" i="1"/>
  <c r="BU157" i="1"/>
  <c r="BT157" i="1"/>
  <c r="BS157" i="1"/>
  <c r="BR157" i="1"/>
  <c r="BQ157" i="1"/>
  <c r="BP157" i="1"/>
  <c r="BO157" i="1"/>
  <c r="BN157" i="1"/>
  <c r="BM157" i="1"/>
  <c r="BL157" i="1"/>
  <c r="BK157" i="1"/>
  <c r="BJ157" i="1"/>
  <c r="BI157" i="1"/>
  <c r="BH157" i="1"/>
  <c r="BG157" i="1"/>
  <c r="BF157" i="1"/>
  <c r="BE157" i="1"/>
  <c r="BD157" i="1"/>
  <c r="BC157" i="1"/>
  <c r="BB157" i="1"/>
  <c r="BA157" i="1"/>
  <c r="AZ157" i="1"/>
  <c r="AY157" i="1"/>
  <c r="AX157" i="1"/>
  <c r="AW157" i="1"/>
  <c r="AV157" i="1"/>
  <c r="AU157" i="1"/>
  <c r="AT157" i="1"/>
  <c r="AS157" i="1"/>
  <c r="AR157" i="1"/>
  <c r="AQ157" i="1"/>
  <c r="AP157" i="1"/>
  <c r="AO157" i="1"/>
  <c r="AN157" i="1"/>
  <c r="AM157" i="1"/>
  <c r="AL157" i="1"/>
  <c r="AK157" i="1"/>
  <c r="AJ157" i="1"/>
  <c r="AI157" i="1"/>
  <c r="AH157" i="1"/>
  <c r="AG157" i="1"/>
  <c r="AF157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C157" i="1"/>
  <c r="BV156" i="1"/>
  <c r="BU156" i="1"/>
  <c r="BT156" i="1"/>
  <c r="BS156" i="1"/>
  <c r="BR156" i="1"/>
  <c r="BQ156" i="1"/>
  <c r="BP156" i="1"/>
  <c r="BO156" i="1"/>
  <c r="BN156" i="1"/>
  <c r="BM156" i="1"/>
  <c r="BL156" i="1"/>
  <c r="BK156" i="1"/>
  <c r="BJ156" i="1"/>
  <c r="BI156" i="1"/>
  <c r="BH156" i="1"/>
  <c r="BG156" i="1"/>
  <c r="BF156" i="1"/>
  <c r="BE156" i="1"/>
  <c r="BD156" i="1"/>
  <c r="BC156" i="1"/>
  <c r="BB156" i="1"/>
  <c r="BA156" i="1"/>
  <c r="AZ156" i="1"/>
  <c r="AY156" i="1"/>
  <c r="AX156" i="1"/>
  <c r="AW156" i="1"/>
  <c r="AV156" i="1"/>
  <c r="AU156" i="1"/>
  <c r="AT156" i="1"/>
  <c r="AS156" i="1"/>
  <c r="AR156" i="1"/>
  <c r="AQ156" i="1"/>
  <c r="AP156" i="1"/>
  <c r="AO156" i="1"/>
  <c r="AN156" i="1"/>
  <c r="AM156" i="1"/>
  <c r="AL156" i="1"/>
  <c r="AK156" i="1"/>
  <c r="AJ156" i="1"/>
  <c r="AI156" i="1"/>
  <c r="AH156" i="1"/>
  <c r="AG156" i="1"/>
  <c r="AF156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C156" i="1"/>
  <c r="B156" i="1"/>
  <c r="BV118" i="1"/>
  <c r="C114" i="1"/>
  <c r="D114" i="1"/>
  <c r="E114" i="1"/>
  <c r="F114" i="1"/>
  <c r="G114" i="1"/>
  <c r="H114" i="1"/>
  <c r="I114" i="1"/>
  <c r="J114" i="1"/>
  <c r="K114" i="1"/>
  <c r="L114" i="1"/>
  <c r="M114" i="1"/>
  <c r="N114" i="1"/>
  <c r="O114" i="1"/>
  <c r="P114" i="1"/>
  <c r="Q114" i="1"/>
  <c r="R114" i="1"/>
  <c r="S114" i="1"/>
  <c r="T114" i="1"/>
  <c r="U114" i="1"/>
  <c r="V114" i="1"/>
  <c r="W114" i="1"/>
  <c r="X114" i="1"/>
  <c r="Y114" i="1"/>
  <c r="Z114" i="1"/>
  <c r="AA114" i="1"/>
  <c r="AB114" i="1"/>
  <c r="AC114" i="1"/>
  <c r="AD114" i="1"/>
  <c r="AE114" i="1"/>
  <c r="AF114" i="1"/>
  <c r="AG114" i="1"/>
  <c r="AH114" i="1"/>
  <c r="AI114" i="1"/>
  <c r="AJ114" i="1"/>
  <c r="AK114" i="1"/>
  <c r="AL114" i="1"/>
  <c r="AM114" i="1"/>
  <c r="AN114" i="1"/>
  <c r="AO114" i="1"/>
  <c r="AP114" i="1"/>
  <c r="AQ114" i="1"/>
  <c r="AR114" i="1"/>
  <c r="AS114" i="1"/>
  <c r="AT114" i="1"/>
  <c r="AU114" i="1"/>
  <c r="AV114" i="1"/>
  <c r="AW114" i="1"/>
  <c r="AX114" i="1"/>
  <c r="AY114" i="1"/>
  <c r="AZ114" i="1"/>
  <c r="BA114" i="1"/>
  <c r="BB114" i="1"/>
  <c r="BC114" i="1"/>
  <c r="BD114" i="1"/>
  <c r="BE114" i="1"/>
  <c r="BF114" i="1"/>
  <c r="BG114" i="1"/>
  <c r="BH114" i="1"/>
  <c r="BI114" i="1"/>
  <c r="BJ114" i="1"/>
  <c r="BK114" i="1"/>
  <c r="BL114" i="1"/>
  <c r="BM114" i="1"/>
  <c r="BN114" i="1"/>
  <c r="BO114" i="1"/>
  <c r="BP114" i="1"/>
  <c r="BQ114" i="1"/>
  <c r="BR114" i="1"/>
  <c r="BS114" i="1"/>
  <c r="BT114" i="1"/>
  <c r="BU114" i="1"/>
  <c r="BV114" i="1"/>
  <c r="C115" i="1"/>
  <c r="D115" i="1"/>
  <c r="E115" i="1"/>
  <c r="F115" i="1"/>
  <c r="G115" i="1"/>
  <c r="H115" i="1"/>
  <c r="I115" i="1"/>
  <c r="J115" i="1"/>
  <c r="K115" i="1"/>
  <c r="L115" i="1"/>
  <c r="M115" i="1"/>
  <c r="N115" i="1"/>
  <c r="O115" i="1"/>
  <c r="P115" i="1"/>
  <c r="Q115" i="1"/>
  <c r="R115" i="1"/>
  <c r="S115" i="1"/>
  <c r="T115" i="1"/>
  <c r="U115" i="1"/>
  <c r="V115" i="1"/>
  <c r="W115" i="1"/>
  <c r="X115" i="1"/>
  <c r="Y115" i="1"/>
  <c r="Z115" i="1"/>
  <c r="AA115" i="1"/>
  <c r="AB115" i="1"/>
  <c r="AC115" i="1"/>
  <c r="AD115" i="1"/>
  <c r="AE115" i="1"/>
  <c r="AF115" i="1"/>
  <c r="AG115" i="1"/>
  <c r="AH115" i="1"/>
  <c r="AI115" i="1"/>
  <c r="AJ115" i="1"/>
  <c r="AK115" i="1"/>
  <c r="AL115" i="1"/>
  <c r="AM115" i="1"/>
  <c r="AN115" i="1"/>
  <c r="AO115" i="1"/>
  <c r="AP115" i="1"/>
  <c r="AQ115" i="1"/>
  <c r="AR115" i="1"/>
  <c r="AS115" i="1"/>
  <c r="AT115" i="1"/>
  <c r="AU115" i="1"/>
  <c r="AV115" i="1"/>
  <c r="AW115" i="1"/>
  <c r="AX115" i="1"/>
  <c r="AY115" i="1"/>
  <c r="AZ115" i="1"/>
  <c r="BA115" i="1"/>
  <c r="BB115" i="1"/>
  <c r="BC115" i="1"/>
  <c r="BD115" i="1"/>
  <c r="BE115" i="1"/>
  <c r="BF115" i="1"/>
  <c r="BG115" i="1"/>
  <c r="BH115" i="1"/>
  <c r="BI115" i="1"/>
  <c r="BJ115" i="1"/>
  <c r="BK115" i="1"/>
  <c r="BL115" i="1"/>
  <c r="BM115" i="1"/>
  <c r="BN115" i="1"/>
  <c r="BO115" i="1"/>
  <c r="BP115" i="1"/>
  <c r="BQ115" i="1"/>
  <c r="BR115" i="1"/>
  <c r="BS115" i="1"/>
  <c r="BT115" i="1"/>
  <c r="BU115" i="1"/>
  <c r="BV115" i="1"/>
  <c r="C116" i="1"/>
  <c r="D116" i="1"/>
  <c r="E116" i="1"/>
  <c r="F116" i="1"/>
  <c r="G116" i="1"/>
  <c r="H116" i="1"/>
  <c r="I116" i="1"/>
  <c r="J116" i="1"/>
  <c r="K116" i="1"/>
  <c r="L116" i="1"/>
  <c r="M116" i="1"/>
  <c r="N116" i="1"/>
  <c r="O116" i="1"/>
  <c r="P116" i="1"/>
  <c r="Q116" i="1"/>
  <c r="R116" i="1"/>
  <c r="S116" i="1"/>
  <c r="T116" i="1"/>
  <c r="U116" i="1"/>
  <c r="V116" i="1"/>
  <c r="W116" i="1"/>
  <c r="X116" i="1"/>
  <c r="Y116" i="1"/>
  <c r="Z116" i="1"/>
  <c r="AA116" i="1"/>
  <c r="AB116" i="1"/>
  <c r="AC116" i="1"/>
  <c r="AD116" i="1"/>
  <c r="AE116" i="1"/>
  <c r="AF116" i="1"/>
  <c r="AG116" i="1"/>
  <c r="AH116" i="1"/>
  <c r="AI116" i="1"/>
  <c r="AJ116" i="1"/>
  <c r="AK116" i="1"/>
  <c r="AL116" i="1"/>
  <c r="AM116" i="1"/>
  <c r="AN116" i="1"/>
  <c r="AO116" i="1"/>
  <c r="AP116" i="1"/>
  <c r="AQ116" i="1"/>
  <c r="AR116" i="1"/>
  <c r="AS116" i="1"/>
  <c r="AT116" i="1"/>
  <c r="AU116" i="1"/>
  <c r="AV116" i="1"/>
  <c r="AW116" i="1"/>
  <c r="AX116" i="1"/>
  <c r="AY116" i="1"/>
  <c r="AZ116" i="1"/>
  <c r="BA116" i="1"/>
  <c r="BB116" i="1"/>
  <c r="BC116" i="1"/>
  <c r="BD116" i="1"/>
  <c r="BE116" i="1"/>
  <c r="BF116" i="1"/>
  <c r="BG116" i="1"/>
  <c r="BH116" i="1"/>
  <c r="BI116" i="1"/>
  <c r="BJ116" i="1"/>
  <c r="BK116" i="1"/>
  <c r="BL116" i="1"/>
  <c r="BM116" i="1"/>
  <c r="BN116" i="1"/>
  <c r="BO116" i="1"/>
  <c r="BP116" i="1"/>
  <c r="BQ116" i="1"/>
  <c r="BR116" i="1"/>
  <c r="BS116" i="1"/>
  <c r="BT116" i="1"/>
  <c r="BU116" i="1"/>
  <c r="BV116" i="1"/>
  <c r="C117" i="1"/>
  <c r="D117" i="1"/>
  <c r="E117" i="1"/>
  <c r="F117" i="1"/>
  <c r="G117" i="1"/>
  <c r="H117" i="1"/>
  <c r="I117" i="1"/>
  <c r="J117" i="1"/>
  <c r="K117" i="1"/>
  <c r="L117" i="1"/>
  <c r="M117" i="1"/>
  <c r="N117" i="1"/>
  <c r="O117" i="1"/>
  <c r="P117" i="1"/>
  <c r="Q117" i="1"/>
  <c r="R117" i="1"/>
  <c r="S117" i="1"/>
  <c r="T117" i="1"/>
  <c r="U117" i="1"/>
  <c r="V117" i="1"/>
  <c r="W117" i="1"/>
  <c r="X117" i="1"/>
  <c r="Y117" i="1"/>
  <c r="Z117" i="1"/>
  <c r="AA117" i="1"/>
  <c r="AB117" i="1"/>
  <c r="AC117" i="1"/>
  <c r="AD117" i="1"/>
  <c r="AE117" i="1"/>
  <c r="AF117" i="1"/>
  <c r="AG117" i="1"/>
  <c r="AH117" i="1"/>
  <c r="AI117" i="1"/>
  <c r="AJ117" i="1"/>
  <c r="AK117" i="1"/>
  <c r="AL117" i="1"/>
  <c r="AM117" i="1"/>
  <c r="AN117" i="1"/>
  <c r="AO117" i="1"/>
  <c r="AP117" i="1"/>
  <c r="AQ117" i="1"/>
  <c r="AR117" i="1"/>
  <c r="AS117" i="1"/>
  <c r="AT117" i="1"/>
  <c r="AU117" i="1"/>
  <c r="AV117" i="1"/>
  <c r="AW117" i="1"/>
  <c r="AX117" i="1"/>
  <c r="AY117" i="1"/>
  <c r="AZ117" i="1"/>
  <c r="BA117" i="1"/>
  <c r="BB117" i="1"/>
  <c r="BC117" i="1"/>
  <c r="BD117" i="1"/>
  <c r="BE117" i="1"/>
  <c r="BF117" i="1"/>
  <c r="BG117" i="1"/>
  <c r="BH117" i="1"/>
  <c r="BI117" i="1"/>
  <c r="BJ117" i="1"/>
  <c r="BK117" i="1"/>
  <c r="BL117" i="1"/>
  <c r="BM117" i="1"/>
  <c r="BN117" i="1"/>
  <c r="BO117" i="1"/>
  <c r="BP117" i="1"/>
  <c r="BQ117" i="1"/>
  <c r="BR117" i="1"/>
  <c r="BS117" i="1"/>
  <c r="BT117" i="1"/>
  <c r="BU117" i="1"/>
  <c r="BV117" i="1"/>
  <c r="C118" i="1"/>
  <c r="D118" i="1"/>
  <c r="E118" i="1"/>
  <c r="F118" i="1"/>
  <c r="G118" i="1"/>
  <c r="H118" i="1"/>
  <c r="I118" i="1"/>
  <c r="J118" i="1"/>
  <c r="K118" i="1"/>
  <c r="L118" i="1"/>
  <c r="M118" i="1"/>
  <c r="N118" i="1"/>
  <c r="O118" i="1"/>
  <c r="P118" i="1"/>
  <c r="Q118" i="1"/>
  <c r="R118" i="1"/>
  <c r="S118" i="1"/>
  <c r="T118" i="1"/>
  <c r="U118" i="1"/>
  <c r="V118" i="1"/>
  <c r="W118" i="1"/>
  <c r="X118" i="1"/>
  <c r="Y118" i="1"/>
  <c r="Z118" i="1"/>
  <c r="AA118" i="1"/>
  <c r="AB118" i="1"/>
  <c r="AC118" i="1"/>
  <c r="AD118" i="1"/>
  <c r="AE118" i="1"/>
  <c r="AF118" i="1"/>
  <c r="AG118" i="1"/>
  <c r="AH118" i="1"/>
  <c r="AI118" i="1"/>
  <c r="AJ118" i="1"/>
  <c r="AK118" i="1"/>
  <c r="AL118" i="1"/>
  <c r="AM118" i="1"/>
  <c r="AN118" i="1"/>
  <c r="AO118" i="1"/>
  <c r="AP118" i="1"/>
  <c r="AQ118" i="1"/>
  <c r="AR118" i="1"/>
  <c r="AS118" i="1"/>
  <c r="AT118" i="1"/>
  <c r="AU118" i="1"/>
  <c r="AV118" i="1"/>
  <c r="AW118" i="1"/>
  <c r="AX118" i="1"/>
  <c r="AY118" i="1"/>
  <c r="AZ118" i="1"/>
  <c r="BA118" i="1"/>
  <c r="BB118" i="1"/>
  <c r="BC118" i="1"/>
  <c r="BD118" i="1"/>
  <c r="BE118" i="1"/>
  <c r="BF118" i="1"/>
  <c r="BG118" i="1"/>
  <c r="BH118" i="1"/>
  <c r="BI118" i="1"/>
  <c r="BJ118" i="1"/>
  <c r="BK118" i="1"/>
  <c r="BL118" i="1"/>
  <c r="BM118" i="1"/>
  <c r="BN118" i="1"/>
  <c r="C119" i="1"/>
  <c r="D119" i="1"/>
  <c r="E119" i="1"/>
  <c r="F119" i="1"/>
  <c r="G119" i="1"/>
  <c r="H119" i="1"/>
  <c r="I119" i="1"/>
  <c r="J119" i="1"/>
  <c r="K119" i="1"/>
  <c r="L119" i="1"/>
  <c r="M119" i="1"/>
  <c r="N119" i="1"/>
  <c r="O119" i="1"/>
  <c r="P119" i="1"/>
  <c r="Q119" i="1"/>
  <c r="R119" i="1"/>
  <c r="S119" i="1"/>
  <c r="T119" i="1"/>
  <c r="U119" i="1"/>
  <c r="V119" i="1"/>
  <c r="W119" i="1"/>
  <c r="X119" i="1"/>
  <c r="Y119" i="1"/>
  <c r="Z119" i="1"/>
  <c r="AA119" i="1"/>
  <c r="AB119" i="1"/>
  <c r="AC119" i="1"/>
  <c r="AD119" i="1"/>
  <c r="AE119" i="1"/>
  <c r="AF119" i="1"/>
  <c r="AG119" i="1"/>
  <c r="AH119" i="1"/>
  <c r="AI119" i="1"/>
  <c r="AJ119" i="1"/>
  <c r="AK119" i="1"/>
  <c r="AL119" i="1"/>
  <c r="AM119" i="1"/>
  <c r="AN119" i="1"/>
  <c r="AO119" i="1"/>
  <c r="AP119" i="1"/>
  <c r="AQ119" i="1"/>
  <c r="AR119" i="1"/>
  <c r="AS119" i="1"/>
  <c r="AT119" i="1"/>
  <c r="AU119" i="1"/>
  <c r="AV119" i="1"/>
  <c r="AW119" i="1"/>
  <c r="AX119" i="1"/>
  <c r="AY119" i="1"/>
  <c r="AZ119" i="1"/>
  <c r="BA119" i="1"/>
  <c r="BB119" i="1"/>
  <c r="BC119" i="1"/>
  <c r="BD119" i="1"/>
  <c r="BE119" i="1"/>
  <c r="BF119" i="1"/>
  <c r="BG119" i="1"/>
  <c r="BH119" i="1"/>
  <c r="BI119" i="1"/>
  <c r="BJ119" i="1"/>
  <c r="BK119" i="1"/>
  <c r="BL119" i="1"/>
  <c r="BM119" i="1"/>
  <c r="BN119" i="1"/>
  <c r="BO119" i="1"/>
  <c r="BP119" i="1"/>
  <c r="BQ119" i="1"/>
  <c r="BR119" i="1"/>
  <c r="BS119" i="1"/>
  <c r="BT119" i="1"/>
  <c r="BU119" i="1"/>
  <c r="BV119" i="1"/>
  <c r="C120" i="1"/>
  <c r="D120" i="1"/>
  <c r="E120" i="1"/>
  <c r="F120" i="1"/>
  <c r="G120" i="1"/>
  <c r="H120" i="1"/>
  <c r="I120" i="1"/>
  <c r="K120" i="1"/>
  <c r="L120" i="1"/>
  <c r="M120" i="1"/>
  <c r="N120" i="1"/>
  <c r="O120" i="1"/>
  <c r="P120" i="1"/>
  <c r="Q120" i="1"/>
  <c r="R120" i="1"/>
  <c r="S120" i="1"/>
  <c r="T120" i="1"/>
  <c r="U120" i="1"/>
  <c r="V120" i="1"/>
  <c r="W120" i="1"/>
  <c r="X120" i="1"/>
  <c r="Y120" i="1"/>
  <c r="Z120" i="1"/>
  <c r="AA120" i="1"/>
  <c r="AB120" i="1"/>
  <c r="AC120" i="1"/>
  <c r="AD120" i="1"/>
  <c r="AE120" i="1"/>
  <c r="AF120" i="1"/>
  <c r="AG120" i="1"/>
  <c r="AH120" i="1"/>
  <c r="AI120" i="1"/>
  <c r="AJ120" i="1"/>
  <c r="AK120" i="1"/>
  <c r="AL120" i="1"/>
  <c r="AM120" i="1"/>
  <c r="AN120" i="1"/>
  <c r="AO120" i="1"/>
  <c r="AP120" i="1"/>
  <c r="AQ120" i="1"/>
  <c r="AR120" i="1"/>
  <c r="AS120" i="1"/>
  <c r="AT120" i="1"/>
  <c r="AU120" i="1"/>
  <c r="AV120" i="1"/>
  <c r="AW120" i="1"/>
  <c r="AX120" i="1"/>
  <c r="AY120" i="1"/>
  <c r="AZ120" i="1"/>
  <c r="BA120" i="1"/>
  <c r="BB120" i="1"/>
  <c r="BC120" i="1"/>
  <c r="BD120" i="1"/>
  <c r="BE120" i="1"/>
  <c r="BF120" i="1"/>
  <c r="BG120" i="1"/>
  <c r="BH120" i="1"/>
  <c r="BI120" i="1"/>
  <c r="BJ120" i="1"/>
  <c r="BK120" i="1"/>
  <c r="BL120" i="1"/>
  <c r="BM120" i="1"/>
  <c r="BN120" i="1"/>
  <c r="BO120" i="1"/>
  <c r="BP120" i="1"/>
  <c r="BQ120" i="1"/>
  <c r="BR120" i="1"/>
  <c r="BS120" i="1"/>
  <c r="BT120" i="1"/>
  <c r="BU120" i="1"/>
  <c r="BV120" i="1"/>
  <c r="C121" i="1"/>
  <c r="D121" i="1"/>
  <c r="E121" i="1"/>
  <c r="F121" i="1"/>
  <c r="G121" i="1"/>
  <c r="H121" i="1"/>
  <c r="I121" i="1"/>
  <c r="J121" i="1"/>
  <c r="K121" i="1"/>
  <c r="L121" i="1"/>
  <c r="M121" i="1"/>
  <c r="N121" i="1"/>
  <c r="O121" i="1"/>
  <c r="P121" i="1"/>
  <c r="Q121" i="1"/>
  <c r="R121" i="1"/>
  <c r="S121" i="1"/>
  <c r="T121" i="1"/>
  <c r="U121" i="1"/>
  <c r="V121" i="1"/>
  <c r="W121" i="1"/>
  <c r="X121" i="1"/>
  <c r="Y121" i="1"/>
  <c r="Z121" i="1"/>
  <c r="AA121" i="1"/>
  <c r="AB121" i="1"/>
  <c r="AC121" i="1"/>
  <c r="AD121" i="1"/>
  <c r="AE121" i="1"/>
  <c r="AF121" i="1"/>
  <c r="AG121" i="1"/>
  <c r="AH121" i="1"/>
  <c r="AI121" i="1"/>
  <c r="AJ121" i="1"/>
  <c r="AK121" i="1"/>
  <c r="AL121" i="1"/>
  <c r="AM121" i="1"/>
  <c r="AN121" i="1"/>
  <c r="AO121" i="1"/>
  <c r="AP121" i="1"/>
  <c r="AQ121" i="1"/>
  <c r="AR121" i="1"/>
  <c r="AS121" i="1"/>
  <c r="AT121" i="1"/>
  <c r="AU121" i="1"/>
  <c r="AV121" i="1"/>
  <c r="AW121" i="1"/>
  <c r="AX121" i="1"/>
  <c r="AY121" i="1"/>
  <c r="AZ121" i="1"/>
  <c r="BA121" i="1"/>
  <c r="BB121" i="1"/>
  <c r="BC121" i="1"/>
  <c r="BD121" i="1"/>
  <c r="BE121" i="1"/>
  <c r="BF121" i="1"/>
  <c r="BG121" i="1"/>
  <c r="BH121" i="1"/>
  <c r="BI121" i="1"/>
  <c r="BJ121" i="1"/>
  <c r="BK121" i="1"/>
  <c r="BL121" i="1"/>
  <c r="BM121" i="1"/>
  <c r="BN121" i="1"/>
  <c r="BO121" i="1"/>
  <c r="BP121" i="1"/>
  <c r="BQ121" i="1"/>
  <c r="BR121" i="1"/>
  <c r="BS121" i="1"/>
  <c r="BT121" i="1"/>
  <c r="BU121" i="1"/>
  <c r="BV121" i="1"/>
  <c r="B121" i="1"/>
  <c r="B120" i="1"/>
  <c r="B119" i="1"/>
  <c r="B118" i="1"/>
  <c r="B117" i="1"/>
  <c r="B116" i="1"/>
  <c r="B115" i="1"/>
  <c r="U113" i="1"/>
  <c r="V113" i="1"/>
  <c r="W113" i="1"/>
  <c r="X113" i="1"/>
  <c r="Y113" i="1"/>
  <c r="Z113" i="1"/>
  <c r="AA113" i="1"/>
  <c r="AB113" i="1"/>
  <c r="AC113" i="1"/>
  <c r="AD113" i="1"/>
  <c r="AE113" i="1"/>
  <c r="AF113" i="1"/>
  <c r="AG113" i="1"/>
  <c r="AH113" i="1"/>
  <c r="AI113" i="1"/>
  <c r="AJ113" i="1"/>
  <c r="AK113" i="1"/>
  <c r="AL113" i="1"/>
  <c r="AM113" i="1"/>
  <c r="AN113" i="1"/>
  <c r="AO113" i="1"/>
  <c r="AP113" i="1"/>
  <c r="AQ113" i="1"/>
  <c r="AR113" i="1"/>
  <c r="AS113" i="1"/>
  <c r="AT113" i="1"/>
  <c r="AU113" i="1"/>
  <c r="AV113" i="1"/>
  <c r="AW113" i="1"/>
  <c r="AX113" i="1"/>
  <c r="AY113" i="1"/>
  <c r="AZ113" i="1"/>
  <c r="BA113" i="1"/>
  <c r="BB113" i="1"/>
  <c r="BC113" i="1"/>
  <c r="BD113" i="1"/>
  <c r="BE113" i="1"/>
  <c r="BF113" i="1"/>
  <c r="BG113" i="1"/>
  <c r="BH113" i="1"/>
  <c r="BI113" i="1"/>
  <c r="BJ113" i="1"/>
  <c r="BK113" i="1"/>
  <c r="BL113" i="1"/>
  <c r="BM113" i="1"/>
  <c r="BN113" i="1"/>
  <c r="BO113" i="1"/>
  <c r="BP113" i="1"/>
  <c r="BQ113" i="1"/>
  <c r="BR113" i="1"/>
  <c r="BS113" i="1"/>
  <c r="BT113" i="1"/>
  <c r="BU113" i="1"/>
  <c r="BV113" i="1"/>
  <c r="C113" i="1"/>
  <c r="D113" i="1"/>
  <c r="E113" i="1"/>
  <c r="F113" i="1"/>
  <c r="G113" i="1"/>
  <c r="H113" i="1"/>
  <c r="I113" i="1"/>
  <c r="J113" i="1"/>
  <c r="K113" i="1"/>
  <c r="L113" i="1"/>
  <c r="M113" i="1"/>
  <c r="N113" i="1"/>
  <c r="O113" i="1"/>
  <c r="P113" i="1"/>
  <c r="Q113" i="1"/>
  <c r="R113" i="1"/>
  <c r="S113" i="1"/>
  <c r="T113" i="1"/>
  <c r="B113" i="1"/>
</calcChain>
</file>

<file path=xl/comments1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10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Tecan.At.Common.ExceptionMessageBox,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11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Tecan.At.Common.ExceptionMessageBox,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12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Tecan.At.Common.ExceptionMessageBox,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13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Tecan.At.Common.ExceptionMessageBox,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14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Tecan.At.Common.ExceptionMessageBox,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15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Tecan.At.Common.ExceptionMessageBox,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16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2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3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4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5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6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7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8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9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Tecan.At.Common.ExceptionMessageBox,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sharedStrings.xml><?xml version="1.0" encoding="utf-8"?>
<sst xmlns="http://schemas.openxmlformats.org/spreadsheetml/2006/main" count="1255" uniqueCount="203">
  <si>
    <t>Application: Tecan i-control</t>
  </si>
  <si>
    <t>Tecan i-control , 1.5.14.0</t>
  </si>
  <si>
    <t>Device: infinite 200</t>
  </si>
  <si>
    <t>Serial number: 812003042</t>
  </si>
  <si>
    <t>Serial number of connected stacker:</t>
  </si>
  <si>
    <t>Firmware: V_2.11_04/08_InfiniTe (Apr  4 2008/14.37.11)</t>
  </si>
  <si>
    <t>MAI, V_2.11_04/08_InfiniTe (Apr  4 2008/14.37.11)</t>
  </si>
  <si>
    <t>Date:</t>
  </si>
  <si>
    <t>Time:</t>
  </si>
  <si>
    <t>4:38:37 PM</t>
  </si>
  <si>
    <t>System</t>
  </si>
  <si>
    <t>NP</t>
  </si>
  <si>
    <t>User</t>
  </si>
  <si>
    <t>NP\JOSHISAWESOME</t>
  </si>
  <si>
    <t>Plate</t>
  </si>
  <si>
    <t>Tecan 16 Flat Bottom black Quarz/Alu  [NanoQuantPlate.pdfx]</t>
  </si>
  <si>
    <t>Plate-ID (Stacker)</t>
  </si>
  <si>
    <t>Label: Label1</t>
  </si>
  <si>
    <t>Mode</t>
  </si>
  <si>
    <t>Fluorescence Top Reading</t>
  </si>
  <si>
    <t>Excitation Wavelength Start</t>
  </si>
  <si>
    <t>nm</t>
  </si>
  <si>
    <t>Excitation Wavelength End</t>
  </si>
  <si>
    <t>Excitation Wavelength Step Size</t>
  </si>
  <si>
    <t>Excitation Scan Number</t>
  </si>
  <si>
    <t>Emission Wavelength</t>
  </si>
  <si>
    <t>Bandwidth (Em)</t>
  </si>
  <si>
    <t>280...850: 20 nm</t>
  </si>
  <si>
    <t>Bandwidth (Ex) (Range 1)</t>
  </si>
  <si>
    <t>230...315: 5 nm</t>
  </si>
  <si>
    <t>Bandwidth (Ex) (Range 2)</t>
  </si>
  <si>
    <t>316...850: 10 nm</t>
  </si>
  <si>
    <t>Gain</t>
  </si>
  <si>
    <t>Manual</t>
  </si>
  <si>
    <t>Number of Flashes</t>
  </si>
  <si>
    <t>Integration Time</t>
  </si>
  <si>
    <t>µs</t>
  </si>
  <si>
    <t>Lag Time</t>
  </si>
  <si>
    <t>Settle Time</t>
  </si>
  <si>
    <t>ms</t>
  </si>
  <si>
    <t>Start Time:</t>
  </si>
  <si>
    <t>11/4/2014 4:38:37 PM</t>
  </si>
  <si>
    <t>Temperature: 23.6 °C</t>
  </si>
  <si>
    <t>Wavel.</t>
  </si>
  <si>
    <t>A1</t>
  </si>
  <si>
    <t>A2</t>
  </si>
  <si>
    <t>B1</t>
  </si>
  <si>
    <t>B2</t>
  </si>
  <si>
    <t>C1</t>
  </si>
  <si>
    <t>C2</t>
  </si>
  <si>
    <t>D1</t>
  </si>
  <si>
    <t>D2</t>
  </si>
  <si>
    <t>E1</t>
  </si>
  <si>
    <t>E2</t>
  </si>
  <si>
    <t>F1</t>
  </si>
  <si>
    <t>F2</t>
  </si>
  <si>
    <t>G1</t>
  </si>
  <si>
    <t>G2</t>
  </si>
  <si>
    <t>H1</t>
  </si>
  <si>
    <t>H2</t>
  </si>
  <si>
    <t>End Time:</t>
  </si>
  <si>
    <t>11/4/2014 4:45:20 PM</t>
  </si>
  <si>
    <t>4:47:35 PM</t>
  </si>
  <si>
    <t>Excitation Wavelength</t>
  </si>
  <si>
    <t>Excitation Bandwidth</t>
  </si>
  <si>
    <t>Emission Bandwidth</t>
  </si>
  <si>
    <t>11/4/2014 4:47:35 PM</t>
  </si>
  <si>
    <t>Temperature: 23.8 °C</t>
  </si>
  <si>
    <t>&lt;&gt;</t>
  </si>
  <si>
    <t>A</t>
  </si>
  <si>
    <t>B</t>
  </si>
  <si>
    <t>C</t>
  </si>
  <si>
    <t>D</t>
  </si>
  <si>
    <t>E</t>
  </si>
  <si>
    <t>F</t>
  </si>
  <si>
    <t>G</t>
  </si>
  <si>
    <t>H</t>
  </si>
  <si>
    <t>11/4/2014 4:47:53 PM</t>
  </si>
  <si>
    <t>4:48:49 PM</t>
  </si>
  <si>
    <t>11/4/2014 4:48:49 PM</t>
  </si>
  <si>
    <t>OVER</t>
  </si>
  <si>
    <t>11/4/2014 4:49:07 PM</t>
  </si>
  <si>
    <t>4:50:22 PM</t>
  </si>
  <si>
    <t>Absorbance</t>
  </si>
  <si>
    <t>Wavelength Start</t>
  </si>
  <si>
    <t>Wavelength End</t>
  </si>
  <si>
    <t>Wavelength Step Size</t>
  </si>
  <si>
    <t>Scan Number</t>
  </si>
  <si>
    <t>Bandwidth (Range 1)</t>
  </si>
  <si>
    <t>230...315: 5nm</t>
  </si>
  <si>
    <t>Bandwidth (Range 2)</t>
  </si>
  <si>
    <t>316...1000: 9nm</t>
  </si>
  <si>
    <t>11/4/2014 4:50:22 PM</t>
  </si>
  <si>
    <t>Temperature: 24.2 °C</t>
  </si>
  <si>
    <t>11/4/2014 5:05:11 PM</t>
  </si>
  <si>
    <t>5:05:46 PM</t>
  </si>
  <si>
    <t>11/4/2014 5:05:46 PM</t>
  </si>
  <si>
    <t>Temperature: 24.8 °C</t>
  </si>
  <si>
    <t>11/4/2014 5:06:04 PM</t>
  </si>
  <si>
    <t>5:11:17 PM</t>
  </si>
  <si>
    <t>11/4/2014 5:11:17 PM</t>
  </si>
  <si>
    <t>Temperature: 24.7 °C</t>
  </si>
  <si>
    <t>11/4/2014 5:11:35 PM</t>
  </si>
  <si>
    <t>5:11:51 PM</t>
  </si>
  <si>
    <t>11/4/2014 5:11:51 PM</t>
  </si>
  <si>
    <t>11/4/2014 5:12:09 PM</t>
  </si>
  <si>
    <t>5:13:20 PM</t>
  </si>
  <si>
    <t>11/4/2014 5:13:20 PM</t>
  </si>
  <si>
    <t>11/4/2014 5:13:37 PM</t>
  </si>
  <si>
    <t>5:14:19 PM</t>
  </si>
  <si>
    <t>11/4/2014 5:14:19 PM</t>
  </si>
  <si>
    <t>11/4/2014 5:14:37 PM</t>
  </si>
  <si>
    <t>5:16:30 PM</t>
  </si>
  <si>
    <t>11/4/2014 5:16:30 PM</t>
  </si>
  <si>
    <t>11/4/2014 5:31:19 PM</t>
  </si>
  <si>
    <t>5:31:43 PM</t>
  </si>
  <si>
    <t>11/4/2014 5:31:43 PM</t>
  </si>
  <si>
    <t>Temperature: 25.4 °C</t>
  </si>
  <si>
    <t>11/4/2014 5:32:01 PM</t>
  </si>
  <si>
    <t>5:32:18 PM</t>
  </si>
  <si>
    <t>11/4/2014 5:32:18 PM</t>
  </si>
  <si>
    <t>Temperature: 25.5 °C</t>
  </si>
  <si>
    <t>11/4/2014 5:32:36 PM</t>
  </si>
  <si>
    <t>5:38:07 PM</t>
  </si>
  <si>
    <t>11/4/2014 5:38:07 PM</t>
  </si>
  <si>
    <t>11/4/2014 5:38:24 PM</t>
  </si>
  <si>
    <t>5:38:41 PM</t>
  </si>
  <si>
    <t>11/4/2014 5:38:41 PM</t>
  </si>
  <si>
    <t>Temperature: 25.8 °C</t>
  </si>
  <si>
    <t>11/4/2014 5:38:59 PM</t>
  </si>
  <si>
    <t>5:39:12 PM</t>
  </si>
  <si>
    <t>11/4/2014 5:39:12 PM</t>
  </si>
  <si>
    <t>Temperature: 25.7 °C</t>
  </si>
  <si>
    <t>11/4/2014 5:39:29 PM</t>
  </si>
  <si>
    <t>5:39:45 PM</t>
  </si>
  <si>
    <t>11/4/2014 5:39:45 PM</t>
  </si>
  <si>
    <t>11/4/2014 5:40:03 PM</t>
  </si>
  <si>
    <t>filtrate</t>
  </si>
  <si>
    <t>gain:</t>
  </si>
  <si>
    <t>stock</t>
  </si>
  <si>
    <t>wavelength</t>
  </si>
  <si>
    <t>conjugate 1x10^13</t>
  </si>
  <si>
    <t>conjugate 1x10^12</t>
  </si>
  <si>
    <t>conjugate 1x10^11</t>
  </si>
  <si>
    <t>Qdot 1x10^13</t>
  </si>
  <si>
    <t>Qdot 1x10^11</t>
  </si>
  <si>
    <t>Qdot 1x10^12</t>
  </si>
  <si>
    <t>antibody</t>
  </si>
  <si>
    <t>conjugate 1x10^13 filtrate</t>
  </si>
  <si>
    <t>conjugate 1x10^12 filtrate</t>
  </si>
  <si>
    <t>conjugate 1x10^11 filtrate</t>
  </si>
  <si>
    <t>Qdot 1x10^13 filtrate</t>
  </si>
  <si>
    <t>Qdot 1x10^12 filtrate</t>
  </si>
  <si>
    <t>Qdot 1x10^11 filtrate</t>
  </si>
  <si>
    <t>antibody filtrate</t>
  </si>
  <si>
    <t>PBS</t>
  </si>
  <si>
    <t>filtrate (different)</t>
  </si>
  <si>
    <t>pre</t>
  </si>
  <si>
    <t>1 min</t>
  </si>
  <si>
    <t>3 min</t>
  </si>
  <si>
    <t>5 min</t>
  </si>
  <si>
    <t>Antibody 0.5 mg/mL</t>
  </si>
  <si>
    <t>Volumes in uL</t>
  </si>
  <si>
    <t>weights:</t>
  </si>
  <si>
    <t>weight difference:</t>
  </si>
  <si>
    <t>particles/liter</t>
  </si>
  <si>
    <t>particles/mL</t>
  </si>
  <si>
    <t>desire (mL)</t>
  </si>
  <si>
    <t>desire particles/mL</t>
  </si>
  <si>
    <t>conjugate</t>
  </si>
  <si>
    <t>qdot</t>
  </si>
  <si>
    <t>mL particles</t>
  </si>
  <si>
    <t>mL PBS</t>
  </si>
  <si>
    <t>forward low conc</t>
  </si>
  <si>
    <t>reverse low conc</t>
  </si>
  <si>
    <t>amount (uL)</t>
  </si>
  <si>
    <t>conj 10^13</t>
  </si>
  <si>
    <t>qDot 10^13</t>
  </si>
  <si>
    <t>amnt</t>
  </si>
  <si>
    <t>0.264 mg/mL</t>
  </si>
  <si>
    <t>0.215 mg/mL</t>
  </si>
  <si>
    <t>conj</t>
  </si>
  <si>
    <t>qDot</t>
  </si>
  <si>
    <t>Antibody 0.5mg/mL</t>
  </si>
  <si>
    <t>1min</t>
  </si>
  <si>
    <t>3min</t>
  </si>
  <si>
    <t>5min</t>
  </si>
  <si>
    <t>1mg/mL F</t>
  </si>
  <si>
    <t>1mg/mL R</t>
  </si>
  <si>
    <t>10^14 conj F</t>
  </si>
  <si>
    <t>10^14 conj R</t>
  </si>
  <si>
    <t>10^14 qDot F</t>
  </si>
  <si>
    <t>10^14 qDot R</t>
  </si>
  <si>
    <t>10^14 conj + 1mg/mL F</t>
  </si>
  <si>
    <t>10^14 conj + 1mg/mL R</t>
  </si>
  <si>
    <t>10^14 qDot + 1mg/mL F</t>
  </si>
  <si>
    <t>10^14 qDot + 1mg/mL R</t>
  </si>
  <si>
    <t>10^13 qDot R</t>
  </si>
  <si>
    <t>high concentration forward and reverse</t>
  </si>
  <si>
    <t>protein (mg/mL)</t>
  </si>
  <si>
    <t>dots (part/mL)</t>
  </si>
  <si>
    <t>FILTRATE</t>
  </si>
  <si>
    <t>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</si>
</sst>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indexed="81"/>
      <name val="Tahoma"/>
      <charset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ADFF2F"/>
        <bgColor indexed="64"/>
      </patternFill>
    </fill>
    <fill>
      <patternFill patternType="solid">
        <fgColor rgb="FFB0C4DE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808080"/>
        <bgColor rgb="FF000000"/>
      </patternFill>
    </fill>
  </fills>
  <borders count="1">
    <border>
      <left/>
      <right/>
      <top/>
      <bottom/>
      <diagonal/>
    </border>
  </borders>
  <cellStyleXfs count="139">
    <xf numFmtId="0" fontId="0" fillId="0" borderId="0"/>
    <xf numFmtId="0" fontId="1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0" fillId="0" borderId="0" xfId="0" quotePrefix="1"/>
    <xf numFmtId="0" fontId="1" fillId="8" borderId="0" xfId="0" applyFont="1" applyFill="1"/>
    <xf numFmtId="0" fontId="1" fillId="2" borderId="0" xfId="1"/>
    <xf numFmtId="0" fontId="1" fillId="9" borderId="0" xfId="0" applyFont="1" applyFill="1"/>
    <xf numFmtId="0" fontId="2" fillId="0" borderId="0" xfId="0" applyFont="1"/>
    <xf numFmtId="11" fontId="0" fillId="0" borderId="0" xfId="0" applyNumberFormat="1"/>
    <xf numFmtId="164" fontId="0" fillId="0" borderId="0" xfId="0" applyNumberFormat="1"/>
  </cellXfs>
  <cellStyles count="139"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Normal" xfId="0" builtinId="0"/>
    <cellStyle name="Tecan.At.Excel.Attenuation" xfId="6"/>
    <cellStyle name="Tecan.At.Excel.Error" xfId="1"/>
    <cellStyle name="Tecan.At.Excel.GFactorAndMeasurementBlank" xfId="5"/>
    <cellStyle name="Tecan.At.Excel.GFactorBlank" xfId="3"/>
    <cellStyle name="Tecan.At.Excel.GFactorReference" xfId="4"/>
    <cellStyle name="Tecan.At.Excel.MeasurementBlank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sharedStrings" Target="sharedStrings.xml"/><Relationship Id="rId21" Type="http://schemas.openxmlformats.org/officeDocument/2006/relationships/calcChain" Target="calcChain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theme" Target="theme/theme1.xml"/><Relationship Id="rId19" Type="http://schemas.openxmlformats.org/officeDocument/2006/relationships/styles" Target="style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Sheet1!$A$114</c:f>
              <c:strCache>
                <c:ptCount val="1"/>
                <c:pt idx="0">
                  <c:v>conjugate 1x10^13 filtrate</c:v>
                </c:pt>
              </c:strCache>
            </c:strRef>
          </c:tx>
          <c:marker>
            <c:symbol val="none"/>
          </c:marker>
          <c:xVal>
            <c:numRef>
              <c:f>Sheet1!$B$113:$BV$113</c:f>
              <c:numCache>
                <c:formatCode>General</c:formatCode>
                <c:ptCount val="73"/>
                <c:pt idx="0">
                  <c:v>240.0</c:v>
                </c:pt>
                <c:pt idx="1">
                  <c:v>245.0</c:v>
                </c:pt>
                <c:pt idx="2">
                  <c:v>250.0</c:v>
                </c:pt>
                <c:pt idx="3">
                  <c:v>255.0</c:v>
                </c:pt>
                <c:pt idx="4">
                  <c:v>260.0</c:v>
                </c:pt>
                <c:pt idx="5">
                  <c:v>265.0</c:v>
                </c:pt>
                <c:pt idx="6">
                  <c:v>270.0</c:v>
                </c:pt>
                <c:pt idx="7">
                  <c:v>275.0</c:v>
                </c:pt>
                <c:pt idx="8">
                  <c:v>280.0</c:v>
                </c:pt>
                <c:pt idx="9">
                  <c:v>285.0</c:v>
                </c:pt>
                <c:pt idx="10">
                  <c:v>290.0</c:v>
                </c:pt>
                <c:pt idx="11">
                  <c:v>295.0</c:v>
                </c:pt>
                <c:pt idx="12">
                  <c:v>300.0</c:v>
                </c:pt>
                <c:pt idx="13">
                  <c:v>305.0</c:v>
                </c:pt>
                <c:pt idx="14">
                  <c:v>310.0</c:v>
                </c:pt>
                <c:pt idx="15">
                  <c:v>315.0</c:v>
                </c:pt>
                <c:pt idx="16">
                  <c:v>320.0</c:v>
                </c:pt>
                <c:pt idx="17">
                  <c:v>325.0</c:v>
                </c:pt>
                <c:pt idx="18">
                  <c:v>330.0</c:v>
                </c:pt>
                <c:pt idx="19">
                  <c:v>335.0</c:v>
                </c:pt>
                <c:pt idx="20">
                  <c:v>340.0</c:v>
                </c:pt>
                <c:pt idx="21">
                  <c:v>345.0</c:v>
                </c:pt>
                <c:pt idx="22">
                  <c:v>350.0</c:v>
                </c:pt>
                <c:pt idx="23">
                  <c:v>355.0</c:v>
                </c:pt>
                <c:pt idx="24">
                  <c:v>360.0</c:v>
                </c:pt>
                <c:pt idx="25">
                  <c:v>365.0</c:v>
                </c:pt>
                <c:pt idx="26">
                  <c:v>370.0</c:v>
                </c:pt>
                <c:pt idx="27">
                  <c:v>375.0</c:v>
                </c:pt>
                <c:pt idx="28">
                  <c:v>380.0</c:v>
                </c:pt>
                <c:pt idx="29">
                  <c:v>385.0</c:v>
                </c:pt>
                <c:pt idx="30">
                  <c:v>390.0</c:v>
                </c:pt>
                <c:pt idx="31">
                  <c:v>395.0</c:v>
                </c:pt>
                <c:pt idx="32">
                  <c:v>400.0</c:v>
                </c:pt>
                <c:pt idx="33">
                  <c:v>405.0</c:v>
                </c:pt>
                <c:pt idx="34">
                  <c:v>410.0</c:v>
                </c:pt>
                <c:pt idx="35">
                  <c:v>415.0</c:v>
                </c:pt>
                <c:pt idx="36">
                  <c:v>420.0</c:v>
                </c:pt>
                <c:pt idx="37">
                  <c:v>425.0</c:v>
                </c:pt>
                <c:pt idx="38">
                  <c:v>430.0</c:v>
                </c:pt>
                <c:pt idx="39">
                  <c:v>435.0</c:v>
                </c:pt>
                <c:pt idx="40">
                  <c:v>440.0</c:v>
                </c:pt>
                <c:pt idx="41">
                  <c:v>445.0</c:v>
                </c:pt>
                <c:pt idx="42">
                  <c:v>450.0</c:v>
                </c:pt>
                <c:pt idx="43">
                  <c:v>455.0</c:v>
                </c:pt>
                <c:pt idx="44">
                  <c:v>460.0</c:v>
                </c:pt>
                <c:pt idx="45">
                  <c:v>465.0</c:v>
                </c:pt>
                <c:pt idx="46">
                  <c:v>470.0</c:v>
                </c:pt>
                <c:pt idx="47">
                  <c:v>475.0</c:v>
                </c:pt>
                <c:pt idx="48">
                  <c:v>480.0</c:v>
                </c:pt>
                <c:pt idx="49">
                  <c:v>485.0</c:v>
                </c:pt>
                <c:pt idx="50">
                  <c:v>490.0</c:v>
                </c:pt>
                <c:pt idx="51">
                  <c:v>495.0</c:v>
                </c:pt>
                <c:pt idx="52">
                  <c:v>500.0</c:v>
                </c:pt>
                <c:pt idx="53">
                  <c:v>505.0</c:v>
                </c:pt>
                <c:pt idx="54">
                  <c:v>510.0</c:v>
                </c:pt>
                <c:pt idx="55">
                  <c:v>515.0</c:v>
                </c:pt>
                <c:pt idx="56">
                  <c:v>520.0</c:v>
                </c:pt>
                <c:pt idx="57">
                  <c:v>525.0</c:v>
                </c:pt>
                <c:pt idx="58">
                  <c:v>530.0</c:v>
                </c:pt>
                <c:pt idx="59">
                  <c:v>535.0</c:v>
                </c:pt>
                <c:pt idx="60">
                  <c:v>540.0</c:v>
                </c:pt>
                <c:pt idx="61">
                  <c:v>545.0</c:v>
                </c:pt>
                <c:pt idx="62">
                  <c:v>550.0</c:v>
                </c:pt>
                <c:pt idx="63">
                  <c:v>555.0</c:v>
                </c:pt>
                <c:pt idx="64">
                  <c:v>560.0</c:v>
                </c:pt>
                <c:pt idx="65">
                  <c:v>565.0</c:v>
                </c:pt>
                <c:pt idx="66">
                  <c:v>570.0</c:v>
                </c:pt>
                <c:pt idx="67">
                  <c:v>575.0</c:v>
                </c:pt>
                <c:pt idx="68">
                  <c:v>580.0</c:v>
                </c:pt>
                <c:pt idx="69">
                  <c:v>585.0</c:v>
                </c:pt>
                <c:pt idx="70">
                  <c:v>590.0</c:v>
                </c:pt>
                <c:pt idx="71">
                  <c:v>595.0</c:v>
                </c:pt>
                <c:pt idx="72">
                  <c:v>600.0</c:v>
                </c:pt>
              </c:numCache>
            </c:numRef>
          </c:xVal>
          <c:yVal>
            <c:numRef>
              <c:f>Sheet1!$B$114:$BV$114</c:f>
              <c:numCache>
                <c:formatCode>General</c:formatCode>
                <c:ptCount val="73"/>
                <c:pt idx="0">
                  <c:v>0.061099998652935</c:v>
                </c:pt>
                <c:pt idx="1">
                  <c:v>0.0578499995172024</c:v>
                </c:pt>
                <c:pt idx="2">
                  <c:v>0.054849999025464</c:v>
                </c:pt>
                <c:pt idx="3">
                  <c:v>0.0534499995410442</c:v>
                </c:pt>
                <c:pt idx="4">
                  <c:v>0.0518000014126301</c:v>
                </c:pt>
                <c:pt idx="5">
                  <c:v>0.0509500000625849</c:v>
                </c:pt>
                <c:pt idx="6">
                  <c:v>0.0501499995589256</c:v>
                </c:pt>
                <c:pt idx="7">
                  <c:v>0.049550000578165</c:v>
                </c:pt>
                <c:pt idx="8">
                  <c:v>0.049550000578165</c:v>
                </c:pt>
                <c:pt idx="9">
                  <c:v>0.049550000578165</c:v>
                </c:pt>
                <c:pt idx="10">
                  <c:v>0.0494500007480383</c:v>
                </c:pt>
                <c:pt idx="11">
                  <c:v>0.0485000014305115</c:v>
                </c:pt>
                <c:pt idx="12">
                  <c:v>0.047350000590086</c:v>
                </c:pt>
                <c:pt idx="13">
                  <c:v>0.046000000089407</c:v>
                </c:pt>
                <c:pt idx="14">
                  <c:v>0.0449999999254942</c:v>
                </c:pt>
                <c:pt idx="15">
                  <c:v>0.0442500002682209</c:v>
                </c:pt>
                <c:pt idx="16">
                  <c:v>0.0429500006139278</c:v>
                </c:pt>
                <c:pt idx="17">
                  <c:v>0.0418499987572431</c:v>
                </c:pt>
                <c:pt idx="18">
                  <c:v>0.0424000006169081</c:v>
                </c:pt>
                <c:pt idx="19">
                  <c:v>0.0418500006198883</c:v>
                </c:pt>
                <c:pt idx="20">
                  <c:v>0.0417999997735023</c:v>
                </c:pt>
                <c:pt idx="21">
                  <c:v>0.0416000001132488</c:v>
                </c:pt>
                <c:pt idx="22">
                  <c:v>0.0412499997764826</c:v>
                </c:pt>
                <c:pt idx="23">
                  <c:v>0.0410999990999699</c:v>
                </c:pt>
                <c:pt idx="24">
                  <c:v>0.0408999994397163</c:v>
                </c:pt>
                <c:pt idx="25">
                  <c:v>0.040650000795722</c:v>
                </c:pt>
                <c:pt idx="26">
                  <c:v>0.0403499994426966</c:v>
                </c:pt>
                <c:pt idx="27">
                  <c:v>0.039750000461936</c:v>
                </c:pt>
                <c:pt idx="28">
                  <c:v>0.0395499989390373</c:v>
                </c:pt>
                <c:pt idx="29">
                  <c:v>0.0397000014781952</c:v>
                </c:pt>
                <c:pt idx="30">
                  <c:v>0.039300000295043</c:v>
                </c:pt>
                <c:pt idx="31">
                  <c:v>0.0389000009745359</c:v>
                </c:pt>
                <c:pt idx="32">
                  <c:v>0.0389500018209219</c:v>
                </c:pt>
                <c:pt idx="33">
                  <c:v>0.0385999996215105</c:v>
                </c:pt>
                <c:pt idx="34">
                  <c:v>0.0387000013142824</c:v>
                </c:pt>
                <c:pt idx="35">
                  <c:v>0.0383500009775162</c:v>
                </c:pt>
                <c:pt idx="36">
                  <c:v>0.0380500014871359</c:v>
                </c:pt>
                <c:pt idx="37">
                  <c:v>0.0381499994546175</c:v>
                </c:pt>
                <c:pt idx="38">
                  <c:v>0.0384999997913837</c:v>
                </c:pt>
                <c:pt idx="39">
                  <c:v>0.037499999627471</c:v>
                </c:pt>
                <c:pt idx="40">
                  <c:v>0.0375999994575977</c:v>
                </c:pt>
                <c:pt idx="41">
                  <c:v>0.037449998781085</c:v>
                </c:pt>
                <c:pt idx="42">
                  <c:v>0.0376000013202429</c:v>
                </c:pt>
                <c:pt idx="43">
                  <c:v>0.0372500009834766</c:v>
                </c:pt>
                <c:pt idx="44">
                  <c:v>0.0377500001341104</c:v>
                </c:pt>
                <c:pt idx="45">
                  <c:v>0.0372000001370907</c:v>
                </c:pt>
                <c:pt idx="46">
                  <c:v>0.0375000014901161</c:v>
                </c:pt>
                <c:pt idx="47">
                  <c:v>0.037049999460578</c:v>
                </c:pt>
                <c:pt idx="48">
                  <c:v>0.0372000001370907</c:v>
                </c:pt>
                <c:pt idx="49">
                  <c:v>0.0365500003099441</c:v>
                </c:pt>
                <c:pt idx="50">
                  <c:v>0.0366000011563301</c:v>
                </c:pt>
                <c:pt idx="51">
                  <c:v>0.0366999991238117</c:v>
                </c:pt>
                <c:pt idx="52">
                  <c:v>0.0364500004798174</c:v>
                </c:pt>
                <c:pt idx="53">
                  <c:v>0.0365500003099441</c:v>
                </c:pt>
                <c:pt idx="54">
                  <c:v>0.0363500006496906</c:v>
                </c:pt>
                <c:pt idx="55">
                  <c:v>0.0362999998033047</c:v>
                </c:pt>
                <c:pt idx="56">
                  <c:v>0.0363500006496906</c:v>
                </c:pt>
                <c:pt idx="57">
                  <c:v>0.0362500008195639</c:v>
                </c:pt>
                <c:pt idx="58">
                  <c:v>0.0360000003129244</c:v>
                </c:pt>
                <c:pt idx="59">
                  <c:v>0.0360000003129244</c:v>
                </c:pt>
                <c:pt idx="60">
                  <c:v>0.0361000001430511</c:v>
                </c:pt>
                <c:pt idx="61">
                  <c:v>0.03575000166893</c:v>
                </c:pt>
                <c:pt idx="62">
                  <c:v>0.0361000001430511</c:v>
                </c:pt>
                <c:pt idx="63">
                  <c:v>0.0358000006526709</c:v>
                </c:pt>
                <c:pt idx="64">
                  <c:v>0.0361000001430511</c:v>
                </c:pt>
                <c:pt idx="65">
                  <c:v>0.0362500008195639</c:v>
                </c:pt>
                <c:pt idx="66">
                  <c:v>0.0356499999761581</c:v>
                </c:pt>
                <c:pt idx="67">
                  <c:v>0.0356499999761581</c:v>
                </c:pt>
                <c:pt idx="68">
                  <c:v>0.0357499998062849</c:v>
                </c:pt>
                <c:pt idx="69">
                  <c:v>0.0361000001430511</c:v>
                </c:pt>
                <c:pt idx="70">
                  <c:v>0.0359499994665384</c:v>
                </c:pt>
                <c:pt idx="71">
                  <c:v>0.0356999989598989</c:v>
                </c:pt>
                <c:pt idx="72">
                  <c:v>0.0357000008225441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Sheet1!$A$115</c:f>
              <c:strCache>
                <c:ptCount val="1"/>
                <c:pt idx="0">
                  <c:v>conjugate 1x10^12 filtrate</c:v>
                </c:pt>
              </c:strCache>
            </c:strRef>
          </c:tx>
          <c:marker>
            <c:symbol val="none"/>
          </c:marker>
          <c:xVal>
            <c:numRef>
              <c:f>Sheet1!$B$113:$BV$113</c:f>
              <c:numCache>
                <c:formatCode>General</c:formatCode>
                <c:ptCount val="73"/>
                <c:pt idx="0">
                  <c:v>240.0</c:v>
                </c:pt>
                <c:pt idx="1">
                  <c:v>245.0</c:v>
                </c:pt>
                <c:pt idx="2">
                  <c:v>250.0</c:v>
                </c:pt>
                <c:pt idx="3">
                  <c:v>255.0</c:v>
                </c:pt>
                <c:pt idx="4">
                  <c:v>260.0</c:v>
                </c:pt>
                <c:pt idx="5">
                  <c:v>265.0</c:v>
                </c:pt>
                <c:pt idx="6">
                  <c:v>270.0</c:v>
                </c:pt>
                <c:pt idx="7">
                  <c:v>275.0</c:v>
                </c:pt>
                <c:pt idx="8">
                  <c:v>280.0</c:v>
                </c:pt>
                <c:pt idx="9">
                  <c:v>285.0</c:v>
                </c:pt>
                <c:pt idx="10">
                  <c:v>290.0</c:v>
                </c:pt>
                <c:pt idx="11">
                  <c:v>295.0</c:v>
                </c:pt>
                <c:pt idx="12">
                  <c:v>300.0</c:v>
                </c:pt>
                <c:pt idx="13">
                  <c:v>305.0</c:v>
                </c:pt>
                <c:pt idx="14">
                  <c:v>310.0</c:v>
                </c:pt>
                <c:pt idx="15">
                  <c:v>315.0</c:v>
                </c:pt>
                <c:pt idx="16">
                  <c:v>320.0</c:v>
                </c:pt>
                <c:pt idx="17">
                  <c:v>325.0</c:v>
                </c:pt>
                <c:pt idx="18">
                  <c:v>330.0</c:v>
                </c:pt>
                <c:pt idx="19">
                  <c:v>335.0</c:v>
                </c:pt>
                <c:pt idx="20">
                  <c:v>340.0</c:v>
                </c:pt>
                <c:pt idx="21">
                  <c:v>345.0</c:v>
                </c:pt>
                <c:pt idx="22">
                  <c:v>350.0</c:v>
                </c:pt>
                <c:pt idx="23">
                  <c:v>355.0</c:v>
                </c:pt>
                <c:pt idx="24">
                  <c:v>360.0</c:v>
                </c:pt>
                <c:pt idx="25">
                  <c:v>365.0</c:v>
                </c:pt>
                <c:pt idx="26">
                  <c:v>370.0</c:v>
                </c:pt>
                <c:pt idx="27">
                  <c:v>375.0</c:v>
                </c:pt>
                <c:pt idx="28">
                  <c:v>380.0</c:v>
                </c:pt>
                <c:pt idx="29">
                  <c:v>385.0</c:v>
                </c:pt>
                <c:pt idx="30">
                  <c:v>390.0</c:v>
                </c:pt>
                <c:pt idx="31">
                  <c:v>395.0</c:v>
                </c:pt>
                <c:pt idx="32">
                  <c:v>400.0</c:v>
                </c:pt>
                <c:pt idx="33">
                  <c:v>405.0</c:v>
                </c:pt>
                <c:pt idx="34">
                  <c:v>410.0</c:v>
                </c:pt>
                <c:pt idx="35">
                  <c:v>415.0</c:v>
                </c:pt>
                <c:pt idx="36">
                  <c:v>420.0</c:v>
                </c:pt>
                <c:pt idx="37">
                  <c:v>425.0</c:v>
                </c:pt>
                <c:pt idx="38">
                  <c:v>430.0</c:v>
                </c:pt>
                <c:pt idx="39">
                  <c:v>435.0</c:v>
                </c:pt>
                <c:pt idx="40">
                  <c:v>440.0</c:v>
                </c:pt>
                <c:pt idx="41">
                  <c:v>445.0</c:v>
                </c:pt>
                <c:pt idx="42">
                  <c:v>450.0</c:v>
                </c:pt>
                <c:pt idx="43">
                  <c:v>455.0</c:v>
                </c:pt>
                <c:pt idx="44">
                  <c:v>460.0</c:v>
                </c:pt>
                <c:pt idx="45">
                  <c:v>465.0</c:v>
                </c:pt>
                <c:pt idx="46">
                  <c:v>470.0</c:v>
                </c:pt>
                <c:pt idx="47">
                  <c:v>475.0</c:v>
                </c:pt>
                <c:pt idx="48">
                  <c:v>480.0</c:v>
                </c:pt>
                <c:pt idx="49">
                  <c:v>485.0</c:v>
                </c:pt>
                <c:pt idx="50">
                  <c:v>490.0</c:v>
                </c:pt>
                <c:pt idx="51">
                  <c:v>495.0</c:v>
                </c:pt>
                <c:pt idx="52">
                  <c:v>500.0</c:v>
                </c:pt>
                <c:pt idx="53">
                  <c:v>505.0</c:v>
                </c:pt>
                <c:pt idx="54">
                  <c:v>510.0</c:v>
                </c:pt>
                <c:pt idx="55">
                  <c:v>515.0</c:v>
                </c:pt>
                <c:pt idx="56">
                  <c:v>520.0</c:v>
                </c:pt>
                <c:pt idx="57">
                  <c:v>525.0</c:v>
                </c:pt>
                <c:pt idx="58">
                  <c:v>530.0</c:v>
                </c:pt>
                <c:pt idx="59">
                  <c:v>535.0</c:v>
                </c:pt>
                <c:pt idx="60">
                  <c:v>540.0</c:v>
                </c:pt>
                <c:pt idx="61">
                  <c:v>545.0</c:v>
                </c:pt>
                <c:pt idx="62">
                  <c:v>550.0</c:v>
                </c:pt>
                <c:pt idx="63">
                  <c:v>555.0</c:v>
                </c:pt>
                <c:pt idx="64">
                  <c:v>560.0</c:v>
                </c:pt>
                <c:pt idx="65">
                  <c:v>565.0</c:v>
                </c:pt>
                <c:pt idx="66">
                  <c:v>570.0</c:v>
                </c:pt>
                <c:pt idx="67">
                  <c:v>575.0</c:v>
                </c:pt>
                <c:pt idx="68">
                  <c:v>580.0</c:v>
                </c:pt>
                <c:pt idx="69">
                  <c:v>585.0</c:v>
                </c:pt>
                <c:pt idx="70">
                  <c:v>590.0</c:v>
                </c:pt>
                <c:pt idx="71">
                  <c:v>595.0</c:v>
                </c:pt>
                <c:pt idx="72">
                  <c:v>600.0</c:v>
                </c:pt>
              </c:numCache>
            </c:numRef>
          </c:xVal>
          <c:yVal>
            <c:numRef>
              <c:f>Sheet1!$B$115:$BV$115</c:f>
              <c:numCache>
                <c:formatCode>General</c:formatCode>
                <c:ptCount val="73"/>
                <c:pt idx="0">
                  <c:v>0.047749999910593</c:v>
                </c:pt>
                <c:pt idx="1">
                  <c:v>0.046849999576807</c:v>
                </c:pt>
                <c:pt idx="2">
                  <c:v>0.0462999995797872</c:v>
                </c:pt>
                <c:pt idx="3">
                  <c:v>0.0452999994158745</c:v>
                </c:pt>
                <c:pt idx="4">
                  <c:v>0.0440499987453222</c:v>
                </c:pt>
                <c:pt idx="5">
                  <c:v>0.0432500001043081</c:v>
                </c:pt>
                <c:pt idx="6">
                  <c:v>0.0421999990940094</c:v>
                </c:pt>
                <c:pt idx="7">
                  <c:v>0.0414499994367361</c:v>
                </c:pt>
                <c:pt idx="8">
                  <c:v>0.0409500002861023</c:v>
                </c:pt>
                <c:pt idx="9">
                  <c:v>0.040599999949336</c:v>
                </c:pt>
                <c:pt idx="10">
                  <c:v>0.040149999782443</c:v>
                </c:pt>
                <c:pt idx="11">
                  <c:v>0.0394499991089106</c:v>
                </c:pt>
                <c:pt idx="12">
                  <c:v>0.0389499999582767</c:v>
                </c:pt>
                <c:pt idx="13">
                  <c:v>0.0386500004678965</c:v>
                </c:pt>
                <c:pt idx="14">
                  <c:v>0.0386000014841556</c:v>
                </c:pt>
                <c:pt idx="15">
                  <c:v>0.0382499992847443</c:v>
                </c:pt>
                <c:pt idx="16">
                  <c:v>0.0368499998003244</c:v>
                </c:pt>
                <c:pt idx="17">
                  <c:v>0.0362999998033047</c:v>
                </c:pt>
                <c:pt idx="18">
                  <c:v>0.0368499998003244</c:v>
                </c:pt>
                <c:pt idx="19">
                  <c:v>0.0362000018358231</c:v>
                </c:pt>
                <c:pt idx="20">
                  <c:v>0.0363999996334314</c:v>
                </c:pt>
                <c:pt idx="21">
                  <c:v>0.0361500009894371</c:v>
                </c:pt>
                <c:pt idx="22">
                  <c:v>0.0358000006526709</c:v>
                </c:pt>
                <c:pt idx="23">
                  <c:v>0.0355500001460314</c:v>
                </c:pt>
                <c:pt idx="24">
                  <c:v>0.0357000008225441</c:v>
                </c:pt>
                <c:pt idx="25">
                  <c:v>0.0353500004857778</c:v>
                </c:pt>
                <c:pt idx="26">
                  <c:v>0.0353500004857778</c:v>
                </c:pt>
                <c:pt idx="27">
                  <c:v>0.0347500015050173</c:v>
                </c:pt>
                <c:pt idx="28">
                  <c:v>0.0346499998122454</c:v>
                </c:pt>
                <c:pt idx="29">
                  <c:v>0.0348000004887581</c:v>
                </c:pt>
                <c:pt idx="30">
                  <c:v>0.0340999998152256</c:v>
                </c:pt>
                <c:pt idx="31">
                  <c:v>0.0341999996453524</c:v>
                </c:pt>
                <c:pt idx="32">
                  <c:v>0.0341999996453524</c:v>
                </c:pt>
                <c:pt idx="33">
                  <c:v>0.0336499996483326</c:v>
                </c:pt>
                <c:pt idx="34">
                  <c:v>0.0340500008314848</c:v>
                </c:pt>
                <c:pt idx="35">
                  <c:v>0.0334500018507242</c:v>
                </c:pt>
                <c:pt idx="36">
                  <c:v>0.0336500015109777</c:v>
                </c:pt>
                <c:pt idx="37">
                  <c:v>0.0336499996483326</c:v>
                </c:pt>
                <c:pt idx="38">
                  <c:v>0.0337500013411045</c:v>
                </c:pt>
                <c:pt idx="39">
                  <c:v>0.0331500004976988</c:v>
                </c:pt>
                <c:pt idx="40">
                  <c:v>0.0332999993115663</c:v>
                </c:pt>
                <c:pt idx="41">
                  <c:v>0.0330999996513128</c:v>
                </c:pt>
                <c:pt idx="42">
                  <c:v>0.0331499986350536</c:v>
                </c:pt>
                <c:pt idx="43">
                  <c:v>0.0330499988049269</c:v>
                </c:pt>
                <c:pt idx="44">
                  <c:v>0.0333999991416931</c:v>
                </c:pt>
                <c:pt idx="45">
                  <c:v>0.0328999999910593</c:v>
                </c:pt>
                <c:pt idx="46">
                  <c:v>0.0331500004976988</c:v>
                </c:pt>
                <c:pt idx="47">
                  <c:v>0.0328999999910593</c:v>
                </c:pt>
                <c:pt idx="48">
                  <c:v>0.0329999998211861</c:v>
                </c:pt>
                <c:pt idx="49">
                  <c:v>0.0325000006705522</c:v>
                </c:pt>
                <c:pt idx="50">
                  <c:v>0.0326499994844198</c:v>
                </c:pt>
                <c:pt idx="51">
                  <c:v>0.0327000003308058</c:v>
                </c:pt>
                <c:pt idx="52">
                  <c:v>0.0324499998241663</c:v>
                </c:pt>
                <c:pt idx="53">
                  <c:v>0.0325499996542931</c:v>
                </c:pt>
                <c:pt idx="54">
                  <c:v>0.0325499996542931</c:v>
                </c:pt>
                <c:pt idx="55">
                  <c:v>0.0325500015169382</c:v>
                </c:pt>
                <c:pt idx="56">
                  <c:v>0.0325499996542931</c:v>
                </c:pt>
                <c:pt idx="57">
                  <c:v>0.0323499999940395</c:v>
                </c:pt>
                <c:pt idx="58">
                  <c:v>0.0320999994874</c:v>
                </c:pt>
                <c:pt idx="59">
                  <c:v>0.032150000333786</c:v>
                </c:pt>
                <c:pt idx="60">
                  <c:v>0.0323499999940395</c:v>
                </c:pt>
                <c:pt idx="61">
                  <c:v>0.0320999994874</c:v>
                </c:pt>
                <c:pt idx="62">
                  <c:v>0.0323499999940395</c:v>
                </c:pt>
                <c:pt idx="63">
                  <c:v>0.0321999993175268</c:v>
                </c:pt>
                <c:pt idx="64">
                  <c:v>0.032600000500679</c:v>
                </c:pt>
                <c:pt idx="65">
                  <c:v>0.032600000500679</c:v>
                </c:pt>
                <c:pt idx="66">
                  <c:v>0.032200001180172</c:v>
                </c:pt>
                <c:pt idx="67">
                  <c:v>0.0320500005036592</c:v>
                </c:pt>
                <c:pt idx="68">
                  <c:v>0.0324000008404255</c:v>
                </c:pt>
                <c:pt idx="69">
                  <c:v>0.0326499994844198</c:v>
                </c:pt>
                <c:pt idx="70">
                  <c:v>0.0324500016868114</c:v>
                </c:pt>
                <c:pt idx="71">
                  <c:v>0.032150000333786</c:v>
                </c:pt>
                <c:pt idx="72">
                  <c:v>0.0322500001639128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Sheet1!$A$116</c:f>
              <c:strCache>
                <c:ptCount val="1"/>
                <c:pt idx="0">
                  <c:v>conjugate 1x10^11 filtrate</c:v>
                </c:pt>
              </c:strCache>
            </c:strRef>
          </c:tx>
          <c:marker>
            <c:symbol val="none"/>
          </c:marker>
          <c:xVal>
            <c:numRef>
              <c:f>Sheet1!$B$113:$BV$113</c:f>
              <c:numCache>
                <c:formatCode>General</c:formatCode>
                <c:ptCount val="73"/>
                <c:pt idx="0">
                  <c:v>240.0</c:v>
                </c:pt>
                <c:pt idx="1">
                  <c:v>245.0</c:v>
                </c:pt>
                <c:pt idx="2">
                  <c:v>250.0</c:v>
                </c:pt>
                <c:pt idx="3">
                  <c:v>255.0</c:v>
                </c:pt>
                <c:pt idx="4">
                  <c:v>260.0</c:v>
                </c:pt>
                <c:pt idx="5">
                  <c:v>265.0</c:v>
                </c:pt>
                <c:pt idx="6">
                  <c:v>270.0</c:v>
                </c:pt>
                <c:pt idx="7">
                  <c:v>275.0</c:v>
                </c:pt>
                <c:pt idx="8">
                  <c:v>280.0</c:v>
                </c:pt>
                <c:pt idx="9">
                  <c:v>285.0</c:v>
                </c:pt>
                <c:pt idx="10">
                  <c:v>290.0</c:v>
                </c:pt>
                <c:pt idx="11">
                  <c:v>295.0</c:v>
                </c:pt>
                <c:pt idx="12">
                  <c:v>300.0</c:v>
                </c:pt>
                <c:pt idx="13">
                  <c:v>305.0</c:v>
                </c:pt>
                <c:pt idx="14">
                  <c:v>310.0</c:v>
                </c:pt>
                <c:pt idx="15">
                  <c:v>315.0</c:v>
                </c:pt>
                <c:pt idx="16">
                  <c:v>320.0</c:v>
                </c:pt>
                <c:pt idx="17">
                  <c:v>325.0</c:v>
                </c:pt>
                <c:pt idx="18">
                  <c:v>330.0</c:v>
                </c:pt>
                <c:pt idx="19">
                  <c:v>335.0</c:v>
                </c:pt>
                <c:pt idx="20">
                  <c:v>340.0</c:v>
                </c:pt>
                <c:pt idx="21">
                  <c:v>345.0</c:v>
                </c:pt>
                <c:pt idx="22">
                  <c:v>350.0</c:v>
                </c:pt>
                <c:pt idx="23">
                  <c:v>355.0</c:v>
                </c:pt>
                <c:pt idx="24">
                  <c:v>360.0</c:v>
                </c:pt>
                <c:pt idx="25">
                  <c:v>365.0</c:v>
                </c:pt>
                <c:pt idx="26">
                  <c:v>370.0</c:v>
                </c:pt>
                <c:pt idx="27">
                  <c:v>375.0</c:v>
                </c:pt>
                <c:pt idx="28">
                  <c:v>380.0</c:v>
                </c:pt>
                <c:pt idx="29">
                  <c:v>385.0</c:v>
                </c:pt>
                <c:pt idx="30">
                  <c:v>390.0</c:v>
                </c:pt>
                <c:pt idx="31">
                  <c:v>395.0</c:v>
                </c:pt>
                <c:pt idx="32">
                  <c:v>400.0</c:v>
                </c:pt>
                <c:pt idx="33">
                  <c:v>405.0</c:v>
                </c:pt>
                <c:pt idx="34">
                  <c:v>410.0</c:v>
                </c:pt>
                <c:pt idx="35">
                  <c:v>415.0</c:v>
                </c:pt>
                <c:pt idx="36">
                  <c:v>420.0</c:v>
                </c:pt>
                <c:pt idx="37">
                  <c:v>425.0</c:v>
                </c:pt>
                <c:pt idx="38">
                  <c:v>430.0</c:v>
                </c:pt>
                <c:pt idx="39">
                  <c:v>435.0</c:v>
                </c:pt>
                <c:pt idx="40">
                  <c:v>440.0</c:v>
                </c:pt>
                <c:pt idx="41">
                  <c:v>445.0</c:v>
                </c:pt>
                <c:pt idx="42">
                  <c:v>450.0</c:v>
                </c:pt>
                <c:pt idx="43">
                  <c:v>455.0</c:v>
                </c:pt>
                <c:pt idx="44">
                  <c:v>460.0</c:v>
                </c:pt>
                <c:pt idx="45">
                  <c:v>465.0</c:v>
                </c:pt>
                <c:pt idx="46">
                  <c:v>470.0</c:v>
                </c:pt>
                <c:pt idx="47">
                  <c:v>475.0</c:v>
                </c:pt>
                <c:pt idx="48">
                  <c:v>480.0</c:v>
                </c:pt>
                <c:pt idx="49">
                  <c:v>485.0</c:v>
                </c:pt>
                <c:pt idx="50">
                  <c:v>490.0</c:v>
                </c:pt>
                <c:pt idx="51">
                  <c:v>495.0</c:v>
                </c:pt>
                <c:pt idx="52">
                  <c:v>500.0</c:v>
                </c:pt>
                <c:pt idx="53">
                  <c:v>505.0</c:v>
                </c:pt>
                <c:pt idx="54">
                  <c:v>510.0</c:v>
                </c:pt>
                <c:pt idx="55">
                  <c:v>515.0</c:v>
                </c:pt>
                <c:pt idx="56">
                  <c:v>520.0</c:v>
                </c:pt>
                <c:pt idx="57">
                  <c:v>525.0</c:v>
                </c:pt>
                <c:pt idx="58">
                  <c:v>530.0</c:v>
                </c:pt>
                <c:pt idx="59">
                  <c:v>535.0</c:v>
                </c:pt>
                <c:pt idx="60">
                  <c:v>540.0</c:v>
                </c:pt>
                <c:pt idx="61">
                  <c:v>545.0</c:v>
                </c:pt>
                <c:pt idx="62">
                  <c:v>550.0</c:v>
                </c:pt>
                <c:pt idx="63">
                  <c:v>555.0</c:v>
                </c:pt>
                <c:pt idx="64">
                  <c:v>560.0</c:v>
                </c:pt>
                <c:pt idx="65">
                  <c:v>565.0</c:v>
                </c:pt>
                <c:pt idx="66">
                  <c:v>570.0</c:v>
                </c:pt>
                <c:pt idx="67">
                  <c:v>575.0</c:v>
                </c:pt>
                <c:pt idx="68">
                  <c:v>580.0</c:v>
                </c:pt>
                <c:pt idx="69">
                  <c:v>585.0</c:v>
                </c:pt>
                <c:pt idx="70">
                  <c:v>590.0</c:v>
                </c:pt>
                <c:pt idx="71">
                  <c:v>595.0</c:v>
                </c:pt>
                <c:pt idx="72">
                  <c:v>600.0</c:v>
                </c:pt>
              </c:numCache>
            </c:numRef>
          </c:xVal>
          <c:yVal>
            <c:numRef>
              <c:f>Sheet1!$B$116:$BV$116</c:f>
              <c:numCache>
                <c:formatCode>General</c:formatCode>
                <c:ptCount val="73"/>
                <c:pt idx="0">
                  <c:v>0.047749999910593</c:v>
                </c:pt>
                <c:pt idx="1">
                  <c:v>0.0471000000834465</c:v>
                </c:pt>
                <c:pt idx="2">
                  <c:v>0.0465500000864267</c:v>
                </c:pt>
                <c:pt idx="3">
                  <c:v>0.0456499997526407</c:v>
                </c:pt>
                <c:pt idx="4">
                  <c:v>0.044599998742342</c:v>
                </c:pt>
                <c:pt idx="5">
                  <c:v>0.0435499995946884</c:v>
                </c:pt>
                <c:pt idx="6">
                  <c:v>0.0427000001072884</c:v>
                </c:pt>
                <c:pt idx="7">
                  <c:v>0.0418999996036291</c:v>
                </c:pt>
                <c:pt idx="8">
                  <c:v>0.0413499996066093</c:v>
                </c:pt>
                <c:pt idx="9">
                  <c:v>0.041050000116229</c:v>
                </c:pt>
                <c:pt idx="10">
                  <c:v>0.0406999997794628</c:v>
                </c:pt>
                <c:pt idx="11">
                  <c:v>0.0399500001221895</c:v>
                </c:pt>
                <c:pt idx="12">
                  <c:v>0.0396000016480684</c:v>
                </c:pt>
                <c:pt idx="13">
                  <c:v>0.0392000004649162</c:v>
                </c:pt>
                <c:pt idx="14">
                  <c:v>0.0392000004649162</c:v>
                </c:pt>
                <c:pt idx="15">
                  <c:v>0.03885000012815</c:v>
                </c:pt>
                <c:pt idx="16">
                  <c:v>0.0373999997973442</c:v>
                </c:pt>
                <c:pt idx="17">
                  <c:v>0.0368000008165836</c:v>
                </c:pt>
                <c:pt idx="18">
                  <c:v>0.0376500003039837</c:v>
                </c:pt>
                <c:pt idx="19">
                  <c:v>0.0367499999701977</c:v>
                </c:pt>
                <c:pt idx="20">
                  <c:v>0.0368499998003244</c:v>
                </c:pt>
                <c:pt idx="21">
                  <c:v>0.0367000009864569</c:v>
                </c:pt>
                <c:pt idx="22">
                  <c:v>0.0363499987870455</c:v>
                </c:pt>
                <c:pt idx="23">
                  <c:v>0.0360000003129244</c:v>
                </c:pt>
                <c:pt idx="24">
                  <c:v>0.0359499994665384</c:v>
                </c:pt>
                <c:pt idx="25">
                  <c:v>0.0360000003129244</c:v>
                </c:pt>
                <c:pt idx="26">
                  <c:v>0.0354000013321638</c:v>
                </c:pt>
                <c:pt idx="27">
                  <c:v>0.0350499991327524</c:v>
                </c:pt>
                <c:pt idx="28">
                  <c:v>0.0353500004857778</c:v>
                </c:pt>
                <c:pt idx="29">
                  <c:v>0.0351499989628792</c:v>
                </c:pt>
                <c:pt idx="30">
                  <c:v>0.0347499996423721</c:v>
                </c:pt>
                <c:pt idx="31">
                  <c:v>0.0346499998122454</c:v>
                </c:pt>
                <c:pt idx="32">
                  <c:v>0.0344999991357326</c:v>
                </c:pt>
                <c:pt idx="33">
                  <c:v>0.0342500004917383</c:v>
                </c:pt>
                <c:pt idx="34">
                  <c:v>0.0345499999821186</c:v>
                </c:pt>
                <c:pt idx="35">
                  <c:v>0.0341500006616116</c:v>
                </c:pt>
                <c:pt idx="36">
                  <c:v>0.0342500004917383</c:v>
                </c:pt>
                <c:pt idx="37">
                  <c:v>0.0342500004917383</c:v>
                </c:pt>
                <c:pt idx="38">
                  <c:v>0.0342999994754791</c:v>
                </c:pt>
                <c:pt idx="39">
                  <c:v>0.0336499996483326</c:v>
                </c:pt>
                <c:pt idx="40">
                  <c:v>0.0335999988019466</c:v>
                </c:pt>
                <c:pt idx="41">
                  <c:v>0.0336499996483326</c:v>
                </c:pt>
                <c:pt idx="42">
                  <c:v>0.0336499996483326</c:v>
                </c:pt>
                <c:pt idx="43">
                  <c:v>0.0334999989718199</c:v>
                </c:pt>
                <c:pt idx="44">
                  <c:v>0.033950001001358</c:v>
                </c:pt>
                <c:pt idx="45">
                  <c:v>0.0333000011742115</c:v>
                </c:pt>
                <c:pt idx="46">
                  <c:v>0.0335499998182058</c:v>
                </c:pt>
                <c:pt idx="47">
                  <c:v>0.0333000011742115</c:v>
                </c:pt>
                <c:pt idx="48">
                  <c:v>0.0335499998182058</c:v>
                </c:pt>
                <c:pt idx="49">
                  <c:v>0.033050000667572</c:v>
                </c:pt>
                <c:pt idx="50">
                  <c:v>0.0329500008374453</c:v>
                </c:pt>
                <c:pt idx="51">
                  <c:v>0.0332000013440847</c:v>
                </c:pt>
                <c:pt idx="52">
                  <c:v>0.0328499991446733</c:v>
                </c:pt>
                <c:pt idx="53">
                  <c:v>0.0328999999910593</c:v>
                </c:pt>
                <c:pt idx="54">
                  <c:v>0.0328999999910593</c:v>
                </c:pt>
                <c:pt idx="55">
                  <c:v>0.0329000018537044</c:v>
                </c:pt>
                <c:pt idx="56">
                  <c:v>0.033050000667572</c:v>
                </c:pt>
                <c:pt idx="57">
                  <c:v>0.033050000667572</c:v>
                </c:pt>
                <c:pt idx="58">
                  <c:v>0.0327000003308058</c:v>
                </c:pt>
                <c:pt idx="59">
                  <c:v>0.0326499994844198</c:v>
                </c:pt>
                <c:pt idx="60">
                  <c:v>0.0328000001609325</c:v>
                </c:pt>
                <c:pt idx="61">
                  <c:v>0.0325499996542931</c:v>
                </c:pt>
                <c:pt idx="62">
                  <c:v>0.0328999999910593</c:v>
                </c:pt>
                <c:pt idx="63">
                  <c:v>0.0328500010073185</c:v>
                </c:pt>
                <c:pt idx="64">
                  <c:v>0.0328999999910593</c:v>
                </c:pt>
                <c:pt idx="65">
                  <c:v>0.033100001513958</c:v>
                </c:pt>
                <c:pt idx="66">
                  <c:v>0.0328000001609325</c:v>
                </c:pt>
                <c:pt idx="67">
                  <c:v>0.0326499994844198</c:v>
                </c:pt>
                <c:pt idx="68">
                  <c:v>0.0328500010073185</c:v>
                </c:pt>
                <c:pt idx="69">
                  <c:v>0.0331999994814396</c:v>
                </c:pt>
                <c:pt idx="70">
                  <c:v>0.0329999998211861</c:v>
                </c:pt>
                <c:pt idx="71">
                  <c:v>0.0327000003308058</c:v>
                </c:pt>
                <c:pt idx="72">
                  <c:v>0.0328000001609325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Sheet1!$A$117</c:f>
              <c:strCache>
                <c:ptCount val="1"/>
                <c:pt idx="0">
                  <c:v>Qdot 1x10^13 filtrate</c:v>
                </c:pt>
              </c:strCache>
            </c:strRef>
          </c:tx>
          <c:marker>
            <c:symbol val="none"/>
          </c:marker>
          <c:xVal>
            <c:numRef>
              <c:f>Sheet1!$B$113:$BV$113</c:f>
              <c:numCache>
                <c:formatCode>General</c:formatCode>
                <c:ptCount val="73"/>
                <c:pt idx="0">
                  <c:v>240.0</c:v>
                </c:pt>
                <c:pt idx="1">
                  <c:v>245.0</c:v>
                </c:pt>
                <c:pt idx="2">
                  <c:v>250.0</c:v>
                </c:pt>
                <c:pt idx="3">
                  <c:v>255.0</c:v>
                </c:pt>
                <c:pt idx="4">
                  <c:v>260.0</c:v>
                </c:pt>
                <c:pt idx="5">
                  <c:v>265.0</c:v>
                </c:pt>
                <c:pt idx="6">
                  <c:v>270.0</c:v>
                </c:pt>
                <c:pt idx="7">
                  <c:v>275.0</c:v>
                </c:pt>
                <c:pt idx="8">
                  <c:v>280.0</c:v>
                </c:pt>
                <c:pt idx="9">
                  <c:v>285.0</c:v>
                </c:pt>
                <c:pt idx="10">
                  <c:v>290.0</c:v>
                </c:pt>
                <c:pt idx="11">
                  <c:v>295.0</c:v>
                </c:pt>
                <c:pt idx="12">
                  <c:v>300.0</c:v>
                </c:pt>
                <c:pt idx="13">
                  <c:v>305.0</c:v>
                </c:pt>
                <c:pt idx="14">
                  <c:v>310.0</c:v>
                </c:pt>
                <c:pt idx="15">
                  <c:v>315.0</c:v>
                </c:pt>
                <c:pt idx="16">
                  <c:v>320.0</c:v>
                </c:pt>
                <c:pt idx="17">
                  <c:v>325.0</c:v>
                </c:pt>
                <c:pt idx="18">
                  <c:v>330.0</c:v>
                </c:pt>
                <c:pt idx="19">
                  <c:v>335.0</c:v>
                </c:pt>
                <c:pt idx="20">
                  <c:v>340.0</c:v>
                </c:pt>
                <c:pt idx="21">
                  <c:v>345.0</c:v>
                </c:pt>
                <c:pt idx="22">
                  <c:v>350.0</c:v>
                </c:pt>
                <c:pt idx="23">
                  <c:v>355.0</c:v>
                </c:pt>
                <c:pt idx="24">
                  <c:v>360.0</c:v>
                </c:pt>
                <c:pt idx="25">
                  <c:v>365.0</c:v>
                </c:pt>
                <c:pt idx="26">
                  <c:v>370.0</c:v>
                </c:pt>
                <c:pt idx="27">
                  <c:v>375.0</c:v>
                </c:pt>
                <c:pt idx="28">
                  <c:v>380.0</c:v>
                </c:pt>
                <c:pt idx="29">
                  <c:v>385.0</c:v>
                </c:pt>
                <c:pt idx="30">
                  <c:v>390.0</c:v>
                </c:pt>
                <c:pt idx="31">
                  <c:v>395.0</c:v>
                </c:pt>
                <c:pt idx="32">
                  <c:v>400.0</c:v>
                </c:pt>
                <c:pt idx="33">
                  <c:v>405.0</c:v>
                </c:pt>
                <c:pt idx="34">
                  <c:v>410.0</c:v>
                </c:pt>
                <c:pt idx="35">
                  <c:v>415.0</c:v>
                </c:pt>
                <c:pt idx="36">
                  <c:v>420.0</c:v>
                </c:pt>
                <c:pt idx="37">
                  <c:v>425.0</c:v>
                </c:pt>
                <c:pt idx="38">
                  <c:v>430.0</c:v>
                </c:pt>
                <c:pt idx="39">
                  <c:v>435.0</c:v>
                </c:pt>
                <c:pt idx="40">
                  <c:v>440.0</c:v>
                </c:pt>
                <c:pt idx="41">
                  <c:v>445.0</c:v>
                </c:pt>
                <c:pt idx="42">
                  <c:v>450.0</c:v>
                </c:pt>
                <c:pt idx="43">
                  <c:v>455.0</c:v>
                </c:pt>
                <c:pt idx="44">
                  <c:v>460.0</c:v>
                </c:pt>
                <c:pt idx="45">
                  <c:v>465.0</c:v>
                </c:pt>
                <c:pt idx="46">
                  <c:v>470.0</c:v>
                </c:pt>
                <c:pt idx="47">
                  <c:v>475.0</c:v>
                </c:pt>
                <c:pt idx="48">
                  <c:v>480.0</c:v>
                </c:pt>
                <c:pt idx="49">
                  <c:v>485.0</c:v>
                </c:pt>
                <c:pt idx="50">
                  <c:v>490.0</c:v>
                </c:pt>
                <c:pt idx="51">
                  <c:v>495.0</c:v>
                </c:pt>
                <c:pt idx="52">
                  <c:v>500.0</c:v>
                </c:pt>
                <c:pt idx="53">
                  <c:v>505.0</c:v>
                </c:pt>
                <c:pt idx="54">
                  <c:v>510.0</c:v>
                </c:pt>
                <c:pt idx="55">
                  <c:v>515.0</c:v>
                </c:pt>
                <c:pt idx="56">
                  <c:v>520.0</c:v>
                </c:pt>
                <c:pt idx="57">
                  <c:v>525.0</c:v>
                </c:pt>
                <c:pt idx="58">
                  <c:v>530.0</c:v>
                </c:pt>
                <c:pt idx="59">
                  <c:v>535.0</c:v>
                </c:pt>
                <c:pt idx="60">
                  <c:v>540.0</c:v>
                </c:pt>
                <c:pt idx="61">
                  <c:v>545.0</c:v>
                </c:pt>
                <c:pt idx="62">
                  <c:v>550.0</c:v>
                </c:pt>
                <c:pt idx="63">
                  <c:v>555.0</c:v>
                </c:pt>
                <c:pt idx="64">
                  <c:v>560.0</c:v>
                </c:pt>
                <c:pt idx="65">
                  <c:v>565.0</c:v>
                </c:pt>
                <c:pt idx="66">
                  <c:v>570.0</c:v>
                </c:pt>
                <c:pt idx="67">
                  <c:v>575.0</c:v>
                </c:pt>
                <c:pt idx="68">
                  <c:v>580.0</c:v>
                </c:pt>
                <c:pt idx="69">
                  <c:v>585.0</c:v>
                </c:pt>
                <c:pt idx="70">
                  <c:v>590.0</c:v>
                </c:pt>
                <c:pt idx="71">
                  <c:v>595.0</c:v>
                </c:pt>
                <c:pt idx="72">
                  <c:v>600.0</c:v>
                </c:pt>
              </c:numCache>
            </c:numRef>
          </c:xVal>
          <c:yVal>
            <c:numRef>
              <c:f>Sheet1!$B$117:$BV$117</c:f>
              <c:numCache>
                <c:formatCode>General</c:formatCode>
                <c:ptCount val="73"/>
                <c:pt idx="0">
                  <c:v>0.0517500005662441</c:v>
                </c:pt>
                <c:pt idx="1">
                  <c:v>0.0509999990463257</c:v>
                </c:pt>
                <c:pt idx="2">
                  <c:v>0.0506500005722046</c:v>
                </c:pt>
                <c:pt idx="3">
                  <c:v>0.0493500009179115</c:v>
                </c:pt>
                <c:pt idx="4">
                  <c:v>0.0479000005871057</c:v>
                </c:pt>
                <c:pt idx="5">
                  <c:v>0.046849999576807</c:v>
                </c:pt>
                <c:pt idx="6">
                  <c:v>0.0456000007688999</c:v>
                </c:pt>
                <c:pt idx="7">
                  <c:v>0.0446000006049871</c:v>
                </c:pt>
                <c:pt idx="8">
                  <c:v>0.0437499992549419</c:v>
                </c:pt>
                <c:pt idx="9">
                  <c:v>0.0431499984115362</c:v>
                </c:pt>
                <c:pt idx="10">
                  <c:v>0.0426500011235475</c:v>
                </c:pt>
                <c:pt idx="11">
                  <c:v>0.0417999997735023</c:v>
                </c:pt>
                <c:pt idx="12">
                  <c:v>0.0413499996066093</c:v>
                </c:pt>
                <c:pt idx="13">
                  <c:v>0.0407999996095896</c:v>
                </c:pt>
                <c:pt idx="14">
                  <c:v>0.0406000018119812</c:v>
                </c:pt>
                <c:pt idx="15">
                  <c:v>0.0401999987661838</c:v>
                </c:pt>
                <c:pt idx="16">
                  <c:v>0.0387000013142824</c:v>
                </c:pt>
                <c:pt idx="17">
                  <c:v>0.0382000003010034</c:v>
                </c:pt>
                <c:pt idx="18">
                  <c:v>0.0387500002980232</c:v>
                </c:pt>
                <c:pt idx="19">
                  <c:v>0.0378499999642372</c:v>
                </c:pt>
                <c:pt idx="20">
                  <c:v>0.0379000008106232</c:v>
                </c:pt>
                <c:pt idx="21">
                  <c:v>0.0376999992877245</c:v>
                </c:pt>
                <c:pt idx="22">
                  <c:v>0.0375499986112118</c:v>
                </c:pt>
                <c:pt idx="23">
                  <c:v>0.037049999460578</c:v>
                </c:pt>
                <c:pt idx="24">
                  <c:v>0.0372999999672174</c:v>
                </c:pt>
                <c:pt idx="25">
                  <c:v>0.0365500003099441</c:v>
                </c:pt>
                <c:pt idx="26">
                  <c:v>0.0363999996334314</c:v>
                </c:pt>
                <c:pt idx="27">
                  <c:v>0.0357499998062849</c:v>
                </c:pt>
                <c:pt idx="28">
                  <c:v>0.0357999987900257</c:v>
                </c:pt>
                <c:pt idx="29">
                  <c:v>0.0357499998062849</c:v>
                </c:pt>
                <c:pt idx="30">
                  <c:v>0.0351999998092651</c:v>
                </c:pt>
                <c:pt idx="31">
                  <c:v>0.0348499994724989</c:v>
                </c:pt>
                <c:pt idx="32">
                  <c:v>0.0350499991327524</c:v>
                </c:pt>
                <c:pt idx="33">
                  <c:v>0.0346499998122454</c:v>
                </c:pt>
                <c:pt idx="34">
                  <c:v>0.0349499993026256</c:v>
                </c:pt>
                <c:pt idx="35">
                  <c:v>0.0344999991357326</c:v>
                </c:pt>
                <c:pt idx="36">
                  <c:v>0.0343500003218651</c:v>
                </c:pt>
                <c:pt idx="37">
                  <c:v>0.0343999993056059</c:v>
                </c:pt>
                <c:pt idx="38">
                  <c:v>0.0347000006586313</c:v>
                </c:pt>
                <c:pt idx="39">
                  <c:v>0.0339499991387129</c:v>
                </c:pt>
                <c:pt idx="40">
                  <c:v>0.0338000003248453</c:v>
                </c:pt>
                <c:pt idx="41">
                  <c:v>0.0338500011712313</c:v>
                </c:pt>
                <c:pt idx="42">
                  <c:v>0.0339000001549721</c:v>
                </c:pt>
                <c:pt idx="43">
                  <c:v>0.0337499994784594</c:v>
                </c:pt>
                <c:pt idx="44">
                  <c:v>0.0340500008314848</c:v>
                </c:pt>
                <c:pt idx="45">
                  <c:v>0.0336000006645918</c:v>
                </c:pt>
                <c:pt idx="46">
                  <c:v>0.0337000004947185</c:v>
                </c:pt>
                <c:pt idx="47">
                  <c:v>0.0332500003278255</c:v>
                </c:pt>
                <c:pt idx="48">
                  <c:v>0.0336000006645918</c:v>
                </c:pt>
                <c:pt idx="49">
                  <c:v>0.0329999998211861</c:v>
                </c:pt>
                <c:pt idx="50">
                  <c:v>0.0331499986350536</c:v>
                </c:pt>
                <c:pt idx="51">
                  <c:v>0.0330499988049269</c:v>
                </c:pt>
                <c:pt idx="52">
                  <c:v>0.0329999998211861</c:v>
                </c:pt>
                <c:pt idx="53">
                  <c:v>0.0329999998211861</c:v>
                </c:pt>
                <c:pt idx="54">
                  <c:v>0.0330499988049269</c:v>
                </c:pt>
                <c:pt idx="55">
                  <c:v>0.0329999998211861</c:v>
                </c:pt>
                <c:pt idx="56">
                  <c:v>0.0328999999910593</c:v>
                </c:pt>
                <c:pt idx="57">
                  <c:v>0.0327499993145466</c:v>
                </c:pt>
                <c:pt idx="58">
                  <c:v>0.032600000500679</c:v>
                </c:pt>
                <c:pt idx="59">
                  <c:v>0.032600000500679</c:v>
                </c:pt>
                <c:pt idx="60">
                  <c:v>0.032650001347065</c:v>
                </c:pt>
                <c:pt idx="61">
                  <c:v>0.0324499988928437</c:v>
                </c:pt>
                <c:pt idx="62">
                  <c:v>0.0327000003308058</c:v>
                </c:pt>
                <c:pt idx="63">
                  <c:v>0.0325499996542931</c:v>
                </c:pt>
                <c:pt idx="64">
                  <c:v>0.0329499989748001</c:v>
                </c:pt>
                <c:pt idx="65">
                  <c:v>0.0329500008374453</c:v>
                </c:pt>
                <c:pt idx="66">
                  <c:v>0.032600000500679</c:v>
                </c:pt>
                <c:pt idx="67">
                  <c:v>0.0322500001639128</c:v>
                </c:pt>
                <c:pt idx="68">
                  <c:v>0.0325499996542931</c:v>
                </c:pt>
                <c:pt idx="69">
                  <c:v>0.0329500008374453</c:v>
                </c:pt>
                <c:pt idx="70">
                  <c:v>0.0327000003308058</c:v>
                </c:pt>
                <c:pt idx="71">
                  <c:v>0.0323999989777803</c:v>
                </c:pt>
                <c:pt idx="72">
                  <c:v>0.0324999988079071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Sheet1!$A$118</c:f>
              <c:strCache>
                <c:ptCount val="1"/>
                <c:pt idx="0">
                  <c:v>Qdot 1x10^12 filtrate</c:v>
                </c:pt>
              </c:strCache>
            </c:strRef>
          </c:tx>
          <c:marker>
            <c:symbol val="none"/>
          </c:marker>
          <c:xVal>
            <c:numRef>
              <c:f>Sheet1!$B$113:$BV$113</c:f>
              <c:numCache>
                <c:formatCode>General</c:formatCode>
                <c:ptCount val="73"/>
                <c:pt idx="0">
                  <c:v>240.0</c:v>
                </c:pt>
                <c:pt idx="1">
                  <c:v>245.0</c:v>
                </c:pt>
                <c:pt idx="2">
                  <c:v>250.0</c:v>
                </c:pt>
                <c:pt idx="3">
                  <c:v>255.0</c:v>
                </c:pt>
                <c:pt idx="4">
                  <c:v>260.0</c:v>
                </c:pt>
                <c:pt idx="5">
                  <c:v>265.0</c:v>
                </c:pt>
                <c:pt idx="6">
                  <c:v>270.0</c:v>
                </c:pt>
                <c:pt idx="7">
                  <c:v>275.0</c:v>
                </c:pt>
                <c:pt idx="8">
                  <c:v>280.0</c:v>
                </c:pt>
                <c:pt idx="9">
                  <c:v>285.0</c:v>
                </c:pt>
                <c:pt idx="10">
                  <c:v>290.0</c:v>
                </c:pt>
                <c:pt idx="11">
                  <c:v>295.0</c:v>
                </c:pt>
                <c:pt idx="12">
                  <c:v>300.0</c:v>
                </c:pt>
                <c:pt idx="13">
                  <c:v>305.0</c:v>
                </c:pt>
                <c:pt idx="14">
                  <c:v>310.0</c:v>
                </c:pt>
                <c:pt idx="15">
                  <c:v>315.0</c:v>
                </c:pt>
                <c:pt idx="16">
                  <c:v>320.0</c:v>
                </c:pt>
                <c:pt idx="17">
                  <c:v>325.0</c:v>
                </c:pt>
                <c:pt idx="18">
                  <c:v>330.0</c:v>
                </c:pt>
                <c:pt idx="19">
                  <c:v>335.0</c:v>
                </c:pt>
                <c:pt idx="20">
                  <c:v>340.0</c:v>
                </c:pt>
                <c:pt idx="21">
                  <c:v>345.0</c:v>
                </c:pt>
                <c:pt idx="22">
                  <c:v>350.0</c:v>
                </c:pt>
                <c:pt idx="23">
                  <c:v>355.0</c:v>
                </c:pt>
                <c:pt idx="24">
                  <c:v>360.0</c:v>
                </c:pt>
                <c:pt idx="25">
                  <c:v>365.0</c:v>
                </c:pt>
                <c:pt idx="26">
                  <c:v>370.0</c:v>
                </c:pt>
                <c:pt idx="27">
                  <c:v>375.0</c:v>
                </c:pt>
                <c:pt idx="28">
                  <c:v>380.0</c:v>
                </c:pt>
                <c:pt idx="29">
                  <c:v>385.0</c:v>
                </c:pt>
                <c:pt idx="30">
                  <c:v>390.0</c:v>
                </c:pt>
                <c:pt idx="31">
                  <c:v>395.0</c:v>
                </c:pt>
                <c:pt idx="32">
                  <c:v>400.0</c:v>
                </c:pt>
                <c:pt idx="33">
                  <c:v>405.0</c:v>
                </c:pt>
                <c:pt idx="34">
                  <c:v>410.0</c:v>
                </c:pt>
                <c:pt idx="35">
                  <c:v>415.0</c:v>
                </c:pt>
                <c:pt idx="36">
                  <c:v>420.0</c:v>
                </c:pt>
                <c:pt idx="37">
                  <c:v>425.0</c:v>
                </c:pt>
                <c:pt idx="38">
                  <c:v>430.0</c:v>
                </c:pt>
                <c:pt idx="39">
                  <c:v>435.0</c:v>
                </c:pt>
                <c:pt idx="40">
                  <c:v>440.0</c:v>
                </c:pt>
                <c:pt idx="41">
                  <c:v>445.0</c:v>
                </c:pt>
                <c:pt idx="42">
                  <c:v>450.0</c:v>
                </c:pt>
                <c:pt idx="43">
                  <c:v>455.0</c:v>
                </c:pt>
                <c:pt idx="44">
                  <c:v>460.0</c:v>
                </c:pt>
                <c:pt idx="45">
                  <c:v>465.0</c:v>
                </c:pt>
                <c:pt idx="46">
                  <c:v>470.0</c:v>
                </c:pt>
                <c:pt idx="47">
                  <c:v>475.0</c:v>
                </c:pt>
                <c:pt idx="48">
                  <c:v>480.0</c:v>
                </c:pt>
                <c:pt idx="49">
                  <c:v>485.0</c:v>
                </c:pt>
                <c:pt idx="50">
                  <c:v>490.0</c:v>
                </c:pt>
                <c:pt idx="51">
                  <c:v>495.0</c:v>
                </c:pt>
                <c:pt idx="52">
                  <c:v>500.0</c:v>
                </c:pt>
                <c:pt idx="53">
                  <c:v>505.0</c:v>
                </c:pt>
                <c:pt idx="54">
                  <c:v>510.0</c:v>
                </c:pt>
                <c:pt idx="55">
                  <c:v>515.0</c:v>
                </c:pt>
                <c:pt idx="56">
                  <c:v>520.0</c:v>
                </c:pt>
                <c:pt idx="57">
                  <c:v>525.0</c:v>
                </c:pt>
                <c:pt idx="58">
                  <c:v>530.0</c:v>
                </c:pt>
                <c:pt idx="59">
                  <c:v>535.0</c:v>
                </c:pt>
                <c:pt idx="60">
                  <c:v>540.0</c:v>
                </c:pt>
                <c:pt idx="61">
                  <c:v>545.0</c:v>
                </c:pt>
                <c:pt idx="62">
                  <c:v>550.0</c:v>
                </c:pt>
                <c:pt idx="63">
                  <c:v>555.0</c:v>
                </c:pt>
                <c:pt idx="64">
                  <c:v>560.0</c:v>
                </c:pt>
                <c:pt idx="65">
                  <c:v>565.0</c:v>
                </c:pt>
                <c:pt idx="66">
                  <c:v>570.0</c:v>
                </c:pt>
                <c:pt idx="67">
                  <c:v>575.0</c:v>
                </c:pt>
                <c:pt idx="68">
                  <c:v>580.0</c:v>
                </c:pt>
                <c:pt idx="69">
                  <c:v>585.0</c:v>
                </c:pt>
                <c:pt idx="70">
                  <c:v>590.0</c:v>
                </c:pt>
                <c:pt idx="71">
                  <c:v>595.0</c:v>
                </c:pt>
                <c:pt idx="72">
                  <c:v>600.0</c:v>
                </c:pt>
              </c:numCache>
            </c:numRef>
          </c:xVal>
          <c:yVal>
            <c:numRef>
              <c:f>Sheet1!$B$118:$BV$118</c:f>
              <c:numCache>
                <c:formatCode>General</c:formatCode>
                <c:ptCount val="73"/>
                <c:pt idx="0">
                  <c:v>0.0483999997377396</c:v>
                </c:pt>
                <c:pt idx="1">
                  <c:v>0.0478499997407198</c:v>
                </c:pt>
                <c:pt idx="2">
                  <c:v>0.0475000012665987</c:v>
                </c:pt>
                <c:pt idx="3">
                  <c:v>0.0464500002563</c:v>
                </c:pt>
                <c:pt idx="4">
                  <c:v>0.0449000000953674</c:v>
                </c:pt>
                <c:pt idx="5">
                  <c:v>0.0438000001013279</c:v>
                </c:pt>
                <c:pt idx="6">
                  <c:v>0.0423999987542629</c:v>
                </c:pt>
                <c:pt idx="7">
                  <c:v>0.0414000004529953</c:v>
                </c:pt>
                <c:pt idx="8">
                  <c:v>0.040599999949336</c:v>
                </c:pt>
                <c:pt idx="9">
                  <c:v>0.0401999987661838</c:v>
                </c:pt>
                <c:pt idx="10">
                  <c:v>0.0399500001221895</c:v>
                </c:pt>
                <c:pt idx="11">
                  <c:v>0.0391499996185303</c:v>
                </c:pt>
                <c:pt idx="12">
                  <c:v>0.038799999281764</c:v>
                </c:pt>
                <c:pt idx="13">
                  <c:v>0.038399999961257</c:v>
                </c:pt>
                <c:pt idx="14">
                  <c:v>0.0383000001311302</c:v>
                </c:pt>
                <c:pt idx="15">
                  <c:v>0.0380000006407499</c:v>
                </c:pt>
                <c:pt idx="16">
                  <c:v>0.0363500006496906</c:v>
                </c:pt>
                <c:pt idx="17">
                  <c:v>0.0356499999761581</c:v>
                </c:pt>
                <c:pt idx="18">
                  <c:v>0.0366000011563301</c:v>
                </c:pt>
                <c:pt idx="19">
                  <c:v>0.0358500014990568</c:v>
                </c:pt>
                <c:pt idx="20">
                  <c:v>0.0358500014990568</c:v>
                </c:pt>
                <c:pt idx="21">
                  <c:v>0.0356999989598989</c:v>
                </c:pt>
                <c:pt idx="22">
                  <c:v>0.0354500003159046</c:v>
                </c:pt>
                <c:pt idx="23">
                  <c:v>0.0352500006556511</c:v>
                </c:pt>
                <c:pt idx="24">
                  <c:v>0.0351999998092651</c:v>
                </c:pt>
                <c:pt idx="25">
                  <c:v>0.0350999999791384</c:v>
                </c:pt>
                <c:pt idx="26">
                  <c:v>0.0345999989658594</c:v>
                </c:pt>
                <c:pt idx="27">
                  <c:v>0.0339999999850988</c:v>
                </c:pt>
                <c:pt idx="28">
                  <c:v>0.0341500006616116</c:v>
                </c:pt>
                <c:pt idx="29">
                  <c:v>0.0343500003218651</c:v>
                </c:pt>
                <c:pt idx="30">
                  <c:v>0.033950001001358</c:v>
                </c:pt>
                <c:pt idx="31">
                  <c:v>0.0334000010043383</c:v>
                </c:pt>
                <c:pt idx="32">
                  <c:v>0.0337499994784594</c:v>
                </c:pt>
                <c:pt idx="33">
                  <c:v>0.0336000006645918</c:v>
                </c:pt>
                <c:pt idx="34">
                  <c:v>0.0338000003248453</c:v>
                </c:pt>
                <c:pt idx="35">
                  <c:v>0.0332999993115663</c:v>
                </c:pt>
                <c:pt idx="36">
                  <c:v>0.0333500001579523</c:v>
                </c:pt>
                <c:pt idx="37">
                  <c:v>0.0332500003278255</c:v>
                </c:pt>
                <c:pt idx="38">
                  <c:v>0.0334000010043383</c:v>
                </c:pt>
                <c:pt idx="39">
                  <c:v>0.0328499991446733</c:v>
                </c:pt>
                <c:pt idx="40">
                  <c:v>0.0328000001609325</c:v>
                </c:pt>
                <c:pt idx="41">
                  <c:v>0.0327000003308058</c:v>
                </c:pt>
                <c:pt idx="42">
                  <c:v>0.0327500011771917</c:v>
                </c:pt>
                <c:pt idx="43">
                  <c:v>0.0327000003308058</c:v>
                </c:pt>
                <c:pt idx="44">
                  <c:v>0.0328999999910593</c:v>
                </c:pt>
                <c:pt idx="45">
                  <c:v>0.0325000006705522</c:v>
                </c:pt>
                <c:pt idx="46">
                  <c:v>0.0327000003308058</c:v>
                </c:pt>
                <c:pt idx="47">
                  <c:v>0.0325000006705522</c:v>
                </c:pt>
                <c:pt idx="48">
                  <c:v>0.0324000008404255</c:v>
                </c:pt>
                <c:pt idx="49">
                  <c:v>0.0319499988108873</c:v>
                </c:pt>
                <c:pt idx="50">
                  <c:v>0.0320999994874</c:v>
                </c:pt>
                <c:pt idx="51">
                  <c:v>0.0321499984711409</c:v>
                </c:pt>
                <c:pt idx="52">
                  <c:v>0.0318500008434057</c:v>
                </c:pt>
                <c:pt idx="53">
                  <c:v>0.0320999994874</c:v>
                </c:pt>
                <c:pt idx="54">
                  <c:v>0.0319499988108873</c:v>
                </c:pt>
                <c:pt idx="55">
                  <c:v>0.0319500006735325</c:v>
                </c:pt>
                <c:pt idx="56">
                  <c:v>0.0319499988108873</c:v>
                </c:pt>
                <c:pt idx="57">
                  <c:v>0.0318999998271465</c:v>
                </c:pt>
                <c:pt idx="58">
                  <c:v>0.0317499991506338</c:v>
                </c:pt>
                <c:pt idx="59">
                  <c:v>0.031700000166893</c:v>
                </c:pt>
                <c:pt idx="60">
                  <c:v>0.0317999999970198</c:v>
                </c:pt>
                <c:pt idx="61">
                  <c:v>0.0316000003367662</c:v>
                </c:pt>
                <c:pt idx="62">
                  <c:v>0.0319500006735325</c:v>
                </c:pt>
                <c:pt idx="63">
                  <c:v>0.031649999320507</c:v>
                </c:pt>
                <c:pt idx="64">
                  <c:v>0.0319999996572733</c:v>
                </c:pt>
                <c:pt idx="65">
                  <c:v>0.0319999996572733</c:v>
                </c:pt>
                <c:pt idx="66">
                  <c:v>0.0317499991506338</c:v>
                </c:pt>
                <c:pt idx="67">
                  <c:v>0.0315000005066395</c:v>
                </c:pt>
                <c:pt idx="68">
                  <c:v>0.0317999999970198</c:v>
                </c:pt>
                <c:pt idx="69">
                  <c:v>0.0321999993175268</c:v>
                </c:pt>
                <c:pt idx="70">
                  <c:v>0.0320499986410141</c:v>
                </c:pt>
                <c:pt idx="71">
                  <c:v>0.031750001013279</c:v>
                </c:pt>
                <c:pt idx="72">
                  <c:v>0.031700000166893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Sheet1!$A$119</c:f>
              <c:strCache>
                <c:ptCount val="1"/>
                <c:pt idx="0">
                  <c:v>Qdot 1x10^11 filtrate</c:v>
                </c:pt>
              </c:strCache>
            </c:strRef>
          </c:tx>
          <c:marker>
            <c:symbol val="none"/>
          </c:marker>
          <c:xVal>
            <c:numRef>
              <c:f>Sheet1!$B$113:$BV$113</c:f>
              <c:numCache>
                <c:formatCode>General</c:formatCode>
                <c:ptCount val="73"/>
                <c:pt idx="0">
                  <c:v>240.0</c:v>
                </c:pt>
                <c:pt idx="1">
                  <c:v>245.0</c:v>
                </c:pt>
                <c:pt idx="2">
                  <c:v>250.0</c:v>
                </c:pt>
                <c:pt idx="3">
                  <c:v>255.0</c:v>
                </c:pt>
                <c:pt idx="4">
                  <c:v>260.0</c:v>
                </c:pt>
                <c:pt idx="5">
                  <c:v>265.0</c:v>
                </c:pt>
                <c:pt idx="6">
                  <c:v>270.0</c:v>
                </c:pt>
                <c:pt idx="7">
                  <c:v>275.0</c:v>
                </c:pt>
                <c:pt idx="8">
                  <c:v>280.0</c:v>
                </c:pt>
                <c:pt idx="9">
                  <c:v>285.0</c:v>
                </c:pt>
                <c:pt idx="10">
                  <c:v>290.0</c:v>
                </c:pt>
                <c:pt idx="11">
                  <c:v>295.0</c:v>
                </c:pt>
                <c:pt idx="12">
                  <c:v>300.0</c:v>
                </c:pt>
                <c:pt idx="13">
                  <c:v>305.0</c:v>
                </c:pt>
                <c:pt idx="14">
                  <c:v>310.0</c:v>
                </c:pt>
                <c:pt idx="15">
                  <c:v>315.0</c:v>
                </c:pt>
                <c:pt idx="16">
                  <c:v>320.0</c:v>
                </c:pt>
                <c:pt idx="17">
                  <c:v>325.0</c:v>
                </c:pt>
                <c:pt idx="18">
                  <c:v>330.0</c:v>
                </c:pt>
                <c:pt idx="19">
                  <c:v>335.0</c:v>
                </c:pt>
                <c:pt idx="20">
                  <c:v>340.0</c:v>
                </c:pt>
                <c:pt idx="21">
                  <c:v>345.0</c:v>
                </c:pt>
                <c:pt idx="22">
                  <c:v>350.0</c:v>
                </c:pt>
                <c:pt idx="23">
                  <c:v>355.0</c:v>
                </c:pt>
                <c:pt idx="24">
                  <c:v>360.0</c:v>
                </c:pt>
                <c:pt idx="25">
                  <c:v>365.0</c:v>
                </c:pt>
                <c:pt idx="26">
                  <c:v>370.0</c:v>
                </c:pt>
                <c:pt idx="27">
                  <c:v>375.0</c:v>
                </c:pt>
                <c:pt idx="28">
                  <c:v>380.0</c:v>
                </c:pt>
                <c:pt idx="29">
                  <c:v>385.0</c:v>
                </c:pt>
                <c:pt idx="30">
                  <c:v>390.0</c:v>
                </c:pt>
                <c:pt idx="31">
                  <c:v>395.0</c:v>
                </c:pt>
                <c:pt idx="32">
                  <c:v>400.0</c:v>
                </c:pt>
                <c:pt idx="33">
                  <c:v>405.0</c:v>
                </c:pt>
                <c:pt idx="34">
                  <c:v>410.0</c:v>
                </c:pt>
                <c:pt idx="35">
                  <c:v>415.0</c:v>
                </c:pt>
                <c:pt idx="36">
                  <c:v>420.0</c:v>
                </c:pt>
                <c:pt idx="37">
                  <c:v>425.0</c:v>
                </c:pt>
                <c:pt idx="38">
                  <c:v>430.0</c:v>
                </c:pt>
                <c:pt idx="39">
                  <c:v>435.0</c:v>
                </c:pt>
                <c:pt idx="40">
                  <c:v>440.0</c:v>
                </c:pt>
                <c:pt idx="41">
                  <c:v>445.0</c:v>
                </c:pt>
                <c:pt idx="42">
                  <c:v>450.0</c:v>
                </c:pt>
                <c:pt idx="43">
                  <c:v>455.0</c:v>
                </c:pt>
                <c:pt idx="44">
                  <c:v>460.0</c:v>
                </c:pt>
                <c:pt idx="45">
                  <c:v>465.0</c:v>
                </c:pt>
                <c:pt idx="46">
                  <c:v>470.0</c:v>
                </c:pt>
                <c:pt idx="47">
                  <c:v>475.0</c:v>
                </c:pt>
                <c:pt idx="48">
                  <c:v>480.0</c:v>
                </c:pt>
                <c:pt idx="49">
                  <c:v>485.0</c:v>
                </c:pt>
                <c:pt idx="50">
                  <c:v>490.0</c:v>
                </c:pt>
                <c:pt idx="51">
                  <c:v>495.0</c:v>
                </c:pt>
                <c:pt idx="52">
                  <c:v>500.0</c:v>
                </c:pt>
                <c:pt idx="53">
                  <c:v>505.0</c:v>
                </c:pt>
                <c:pt idx="54">
                  <c:v>510.0</c:v>
                </c:pt>
                <c:pt idx="55">
                  <c:v>515.0</c:v>
                </c:pt>
                <c:pt idx="56">
                  <c:v>520.0</c:v>
                </c:pt>
                <c:pt idx="57">
                  <c:v>525.0</c:v>
                </c:pt>
                <c:pt idx="58">
                  <c:v>530.0</c:v>
                </c:pt>
                <c:pt idx="59">
                  <c:v>535.0</c:v>
                </c:pt>
                <c:pt idx="60">
                  <c:v>540.0</c:v>
                </c:pt>
                <c:pt idx="61">
                  <c:v>545.0</c:v>
                </c:pt>
                <c:pt idx="62">
                  <c:v>550.0</c:v>
                </c:pt>
                <c:pt idx="63">
                  <c:v>555.0</c:v>
                </c:pt>
                <c:pt idx="64">
                  <c:v>560.0</c:v>
                </c:pt>
                <c:pt idx="65">
                  <c:v>565.0</c:v>
                </c:pt>
                <c:pt idx="66">
                  <c:v>570.0</c:v>
                </c:pt>
                <c:pt idx="67">
                  <c:v>575.0</c:v>
                </c:pt>
                <c:pt idx="68">
                  <c:v>580.0</c:v>
                </c:pt>
                <c:pt idx="69">
                  <c:v>585.0</c:v>
                </c:pt>
                <c:pt idx="70">
                  <c:v>590.0</c:v>
                </c:pt>
                <c:pt idx="71">
                  <c:v>595.0</c:v>
                </c:pt>
                <c:pt idx="72">
                  <c:v>600.0</c:v>
                </c:pt>
              </c:numCache>
            </c:numRef>
          </c:xVal>
          <c:yVal>
            <c:numRef>
              <c:f>Sheet1!$B$119:$BV$119</c:f>
              <c:numCache>
                <c:formatCode>General</c:formatCode>
                <c:ptCount val="73"/>
                <c:pt idx="0">
                  <c:v>0.0572500005364418</c:v>
                </c:pt>
                <c:pt idx="1">
                  <c:v>0.0562999993562698</c:v>
                </c:pt>
                <c:pt idx="2">
                  <c:v>0.0556500013917684</c:v>
                </c:pt>
                <c:pt idx="3">
                  <c:v>0.054500000551343</c:v>
                </c:pt>
                <c:pt idx="4">
                  <c:v>0.052649999037385</c:v>
                </c:pt>
                <c:pt idx="5">
                  <c:v>0.0513499993830919</c:v>
                </c:pt>
                <c:pt idx="6">
                  <c:v>0.0496999993920326</c:v>
                </c:pt>
                <c:pt idx="7">
                  <c:v>0.0481499992311001</c:v>
                </c:pt>
                <c:pt idx="8">
                  <c:v>0.0471500009298324</c:v>
                </c:pt>
                <c:pt idx="9">
                  <c:v>0.0466000009328127</c:v>
                </c:pt>
                <c:pt idx="10">
                  <c:v>0.0460999999195337</c:v>
                </c:pt>
                <c:pt idx="11">
                  <c:v>0.0453000012785196</c:v>
                </c:pt>
                <c:pt idx="12">
                  <c:v>0.0447000004351139</c:v>
                </c:pt>
                <c:pt idx="13">
                  <c:v>0.0442500002682209</c:v>
                </c:pt>
                <c:pt idx="14">
                  <c:v>0.0440999995917082</c:v>
                </c:pt>
                <c:pt idx="15">
                  <c:v>0.0436500012874603</c:v>
                </c:pt>
                <c:pt idx="16">
                  <c:v>0.0423000007867813</c:v>
                </c:pt>
                <c:pt idx="17">
                  <c:v>0.0418500006198883</c:v>
                </c:pt>
                <c:pt idx="18">
                  <c:v>0.0422499999403953</c:v>
                </c:pt>
                <c:pt idx="19">
                  <c:v>0.0413499996066093</c:v>
                </c:pt>
                <c:pt idx="20">
                  <c:v>0.0414000004529953</c:v>
                </c:pt>
                <c:pt idx="21">
                  <c:v>0.0413499996066093</c:v>
                </c:pt>
                <c:pt idx="22">
                  <c:v>0.0409000013023615</c:v>
                </c:pt>
                <c:pt idx="23">
                  <c:v>0.040650000795722</c:v>
                </c:pt>
                <c:pt idx="24">
                  <c:v>0.0404499992728233</c:v>
                </c:pt>
                <c:pt idx="25">
                  <c:v>0.0403500013053417</c:v>
                </c:pt>
                <c:pt idx="26">
                  <c:v>0.0397499985992908</c:v>
                </c:pt>
                <c:pt idx="27">
                  <c:v>0.0394499991089106</c:v>
                </c:pt>
                <c:pt idx="28">
                  <c:v>0.039300000295043</c:v>
                </c:pt>
                <c:pt idx="29">
                  <c:v>0.0394499991089106</c:v>
                </c:pt>
                <c:pt idx="30">
                  <c:v>0.0386500004678965</c:v>
                </c:pt>
                <c:pt idx="31">
                  <c:v>0.0386999994516373</c:v>
                </c:pt>
                <c:pt idx="32">
                  <c:v>0.0385499987751245</c:v>
                </c:pt>
                <c:pt idx="33">
                  <c:v>0.0382500011473894</c:v>
                </c:pt>
                <c:pt idx="34">
                  <c:v>0.0386999994516373</c:v>
                </c:pt>
                <c:pt idx="35">
                  <c:v>0.0381000004708767</c:v>
                </c:pt>
                <c:pt idx="36">
                  <c:v>0.0381000004708767</c:v>
                </c:pt>
                <c:pt idx="37">
                  <c:v>0.0381000004708767</c:v>
                </c:pt>
                <c:pt idx="38">
                  <c:v>0.0381499994546175</c:v>
                </c:pt>
                <c:pt idx="39">
                  <c:v>0.0373999997973442</c:v>
                </c:pt>
                <c:pt idx="40">
                  <c:v>0.0372999999672174</c:v>
                </c:pt>
                <c:pt idx="41">
                  <c:v>0.0373499989509582</c:v>
                </c:pt>
                <c:pt idx="42">
                  <c:v>0.0372999999672174</c:v>
                </c:pt>
                <c:pt idx="43">
                  <c:v>0.0371000003069639</c:v>
                </c:pt>
                <c:pt idx="44">
                  <c:v>0.0376000013202429</c:v>
                </c:pt>
                <c:pt idx="45">
                  <c:v>0.0371500011533499</c:v>
                </c:pt>
                <c:pt idx="46">
                  <c:v>0.0372999999672174</c:v>
                </c:pt>
                <c:pt idx="47">
                  <c:v>0.0368499998003244</c:v>
                </c:pt>
                <c:pt idx="48">
                  <c:v>0.0368499998003244</c:v>
                </c:pt>
                <c:pt idx="49">
                  <c:v>0.0365000013262033</c:v>
                </c:pt>
                <c:pt idx="50">
                  <c:v>0.0364500004798174</c:v>
                </c:pt>
                <c:pt idx="51">
                  <c:v>0.0364500004798174</c:v>
                </c:pt>
                <c:pt idx="52">
                  <c:v>0.0362499989569187</c:v>
                </c:pt>
                <c:pt idx="53">
                  <c:v>0.0361999999731779</c:v>
                </c:pt>
                <c:pt idx="54">
                  <c:v>0.0361999999731779</c:v>
                </c:pt>
                <c:pt idx="55">
                  <c:v>0.0361999999731779</c:v>
                </c:pt>
                <c:pt idx="56">
                  <c:v>0.0362499989569187</c:v>
                </c:pt>
                <c:pt idx="57">
                  <c:v>0.0361999999731779</c:v>
                </c:pt>
                <c:pt idx="58">
                  <c:v>0.0356499999761581</c:v>
                </c:pt>
                <c:pt idx="59">
                  <c:v>0.0356499999761581</c:v>
                </c:pt>
                <c:pt idx="60">
                  <c:v>0.0359499994665384</c:v>
                </c:pt>
                <c:pt idx="61">
                  <c:v>0.0356499999761581</c:v>
                </c:pt>
                <c:pt idx="62">
                  <c:v>0.0359499994665384</c:v>
                </c:pt>
                <c:pt idx="63">
                  <c:v>0.0357000008225441</c:v>
                </c:pt>
                <c:pt idx="64">
                  <c:v>0.0360499992966652</c:v>
                </c:pt>
                <c:pt idx="65">
                  <c:v>0.0361999999731779</c:v>
                </c:pt>
                <c:pt idx="66">
                  <c:v>0.0358500014990568</c:v>
                </c:pt>
                <c:pt idx="67">
                  <c:v>0.0356499999761581</c:v>
                </c:pt>
                <c:pt idx="68">
                  <c:v>0.0358000006526709</c:v>
                </c:pt>
                <c:pt idx="69">
                  <c:v>0.0361000001430511</c:v>
                </c:pt>
                <c:pt idx="70">
                  <c:v>0.0360000003129244</c:v>
                </c:pt>
                <c:pt idx="71">
                  <c:v>0.0356499999761581</c:v>
                </c:pt>
                <c:pt idx="72">
                  <c:v>0.0356499999761581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Sheet1!$A$120</c:f>
              <c:strCache>
                <c:ptCount val="1"/>
                <c:pt idx="0">
                  <c:v>antibody filtrate</c:v>
                </c:pt>
              </c:strCache>
            </c:strRef>
          </c:tx>
          <c:marker>
            <c:symbol val="none"/>
          </c:marker>
          <c:xVal>
            <c:numRef>
              <c:f>Sheet1!$B$113:$BV$113</c:f>
              <c:numCache>
                <c:formatCode>General</c:formatCode>
                <c:ptCount val="73"/>
                <c:pt idx="0">
                  <c:v>240.0</c:v>
                </c:pt>
                <c:pt idx="1">
                  <c:v>245.0</c:v>
                </c:pt>
                <c:pt idx="2">
                  <c:v>250.0</c:v>
                </c:pt>
                <c:pt idx="3">
                  <c:v>255.0</c:v>
                </c:pt>
                <c:pt idx="4">
                  <c:v>260.0</c:v>
                </c:pt>
                <c:pt idx="5">
                  <c:v>265.0</c:v>
                </c:pt>
                <c:pt idx="6">
                  <c:v>270.0</c:v>
                </c:pt>
                <c:pt idx="7">
                  <c:v>275.0</c:v>
                </c:pt>
                <c:pt idx="8">
                  <c:v>280.0</c:v>
                </c:pt>
                <c:pt idx="9">
                  <c:v>285.0</c:v>
                </c:pt>
                <c:pt idx="10">
                  <c:v>290.0</c:v>
                </c:pt>
                <c:pt idx="11">
                  <c:v>295.0</c:v>
                </c:pt>
                <c:pt idx="12">
                  <c:v>300.0</c:v>
                </c:pt>
                <c:pt idx="13">
                  <c:v>305.0</c:v>
                </c:pt>
                <c:pt idx="14">
                  <c:v>310.0</c:v>
                </c:pt>
                <c:pt idx="15">
                  <c:v>315.0</c:v>
                </c:pt>
                <c:pt idx="16">
                  <c:v>320.0</c:v>
                </c:pt>
                <c:pt idx="17">
                  <c:v>325.0</c:v>
                </c:pt>
                <c:pt idx="18">
                  <c:v>330.0</c:v>
                </c:pt>
                <c:pt idx="19">
                  <c:v>335.0</c:v>
                </c:pt>
                <c:pt idx="20">
                  <c:v>340.0</c:v>
                </c:pt>
                <c:pt idx="21">
                  <c:v>345.0</c:v>
                </c:pt>
                <c:pt idx="22">
                  <c:v>350.0</c:v>
                </c:pt>
                <c:pt idx="23">
                  <c:v>355.0</c:v>
                </c:pt>
                <c:pt idx="24">
                  <c:v>360.0</c:v>
                </c:pt>
                <c:pt idx="25">
                  <c:v>365.0</c:v>
                </c:pt>
                <c:pt idx="26">
                  <c:v>370.0</c:v>
                </c:pt>
                <c:pt idx="27">
                  <c:v>375.0</c:v>
                </c:pt>
                <c:pt idx="28">
                  <c:v>380.0</c:v>
                </c:pt>
                <c:pt idx="29">
                  <c:v>385.0</c:v>
                </c:pt>
                <c:pt idx="30">
                  <c:v>390.0</c:v>
                </c:pt>
                <c:pt idx="31">
                  <c:v>395.0</c:v>
                </c:pt>
                <c:pt idx="32">
                  <c:v>400.0</c:v>
                </c:pt>
                <c:pt idx="33">
                  <c:v>405.0</c:v>
                </c:pt>
                <c:pt idx="34">
                  <c:v>410.0</c:v>
                </c:pt>
                <c:pt idx="35">
                  <c:v>415.0</c:v>
                </c:pt>
                <c:pt idx="36">
                  <c:v>420.0</c:v>
                </c:pt>
                <c:pt idx="37">
                  <c:v>425.0</c:v>
                </c:pt>
                <c:pt idx="38">
                  <c:v>430.0</c:v>
                </c:pt>
                <c:pt idx="39">
                  <c:v>435.0</c:v>
                </c:pt>
                <c:pt idx="40">
                  <c:v>440.0</c:v>
                </c:pt>
                <c:pt idx="41">
                  <c:v>445.0</c:v>
                </c:pt>
                <c:pt idx="42">
                  <c:v>450.0</c:v>
                </c:pt>
                <c:pt idx="43">
                  <c:v>455.0</c:v>
                </c:pt>
                <c:pt idx="44">
                  <c:v>460.0</c:v>
                </c:pt>
                <c:pt idx="45">
                  <c:v>465.0</c:v>
                </c:pt>
                <c:pt idx="46">
                  <c:v>470.0</c:v>
                </c:pt>
                <c:pt idx="47">
                  <c:v>475.0</c:v>
                </c:pt>
                <c:pt idx="48">
                  <c:v>480.0</c:v>
                </c:pt>
                <c:pt idx="49">
                  <c:v>485.0</c:v>
                </c:pt>
                <c:pt idx="50">
                  <c:v>490.0</c:v>
                </c:pt>
                <c:pt idx="51">
                  <c:v>495.0</c:v>
                </c:pt>
                <c:pt idx="52">
                  <c:v>500.0</c:v>
                </c:pt>
                <c:pt idx="53">
                  <c:v>505.0</c:v>
                </c:pt>
                <c:pt idx="54">
                  <c:v>510.0</c:v>
                </c:pt>
                <c:pt idx="55">
                  <c:v>515.0</c:v>
                </c:pt>
                <c:pt idx="56">
                  <c:v>520.0</c:v>
                </c:pt>
                <c:pt idx="57">
                  <c:v>525.0</c:v>
                </c:pt>
                <c:pt idx="58">
                  <c:v>530.0</c:v>
                </c:pt>
                <c:pt idx="59">
                  <c:v>535.0</c:v>
                </c:pt>
                <c:pt idx="60">
                  <c:v>540.0</c:v>
                </c:pt>
                <c:pt idx="61">
                  <c:v>545.0</c:v>
                </c:pt>
                <c:pt idx="62">
                  <c:v>550.0</c:v>
                </c:pt>
                <c:pt idx="63">
                  <c:v>555.0</c:v>
                </c:pt>
                <c:pt idx="64">
                  <c:v>560.0</c:v>
                </c:pt>
                <c:pt idx="65">
                  <c:v>565.0</c:v>
                </c:pt>
                <c:pt idx="66">
                  <c:v>570.0</c:v>
                </c:pt>
                <c:pt idx="67">
                  <c:v>575.0</c:v>
                </c:pt>
                <c:pt idx="68">
                  <c:v>580.0</c:v>
                </c:pt>
                <c:pt idx="69">
                  <c:v>585.0</c:v>
                </c:pt>
                <c:pt idx="70">
                  <c:v>590.0</c:v>
                </c:pt>
                <c:pt idx="71">
                  <c:v>595.0</c:v>
                </c:pt>
                <c:pt idx="72">
                  <c:v>600.0</c:v>
                </c:pt>
              </c:numCache>
            </c:numRef>
          </c:xVal>
          <c:yVal>
            <c:numRef>
              <c:f>Sheet1!$B$120:$BV$120</c:f>
              <c:numCache>
                <c:formatCode>General</c:formatCode>
                <c:ptCount val="73"/>
                <c:pt idx="0">
                  <c:v>0.0850000008940697</c:v>
                </c:pt>
                <c:pt idx="1">
                  <c:v>0.0655499994754791</c:v>
                </c:pt>
                <c:pt idx="2">
                  <c:v>0.0599499996751547</c:v>
                </c:pt>
                <c:pt idx="3">
                  <c:v>0.0587000008672476</c:v>
                </c:pt>
                <c:pt idx="4">
                  <c:v>0.0595500003546476</c:v>
                </c:pt>
                <c:pt idx="5">
                  <c:v>0.0617000013589859</c:v>
                </c:pt>
                <c:pt idx="6">
                  <c:v>0.0645499974489212</c:v>
                </c:pt>
                <c:pt idx="7">
                  <c:v>0.0668999999761581</c:v>
                </c:pt>
                <c:pt idx="8">
                  <c:v>0.0667000003159046</c:v>
                </c:pt>
                <c:pt idx="9">
                  <c:v>0.0643999986350536</c:v>
                </c:pt>
                <c:pt idx="10">
                  <c:v>0.0575500000268221</c:v>
                </c:pt>
                <c:pt idx="11">
                  <c:v>0.0498999990522861</c:v>
                </c:pt>
                <c:pt idx="12">
                  <c:v>0.0438999999314546</c:v>
                </c:pt>
                <c:pt idx="13">
                  <c:v>0.041050000116229</c:v>
                </c:pt>
                <c:pt idx="14">
                  <c:v>0.040149999782443</c:v>
                </c:pt>
                <c:pt idx="15">
                  <c:v>0.0394999999552965</c:v>
                </c:pt>
                <c:pt idx="16">
                  <c:v>0.0382000003010034</c:v>
                </c:pt>
                <c:pt idx="17">
                  <c:v>0.0375999994575977</c:v>
                </c:pt>
                <c:pt idx="18">
                  <c:v>0.0381499994546175</c:v>
                </c:pt>
                <c:pt idx="19">
                  <c:v>0.0376000013202429</c:v>
                </c:pt>
                <c:pt idx="20">
                  <c:v>0.0376500003039837</c:v>
                </c:pt>
                <c:pt idx="21">
                  <c:v>0.0373500008136034</c:v>
                </c:pt>
                <c:pt idx="22">
                  <c:v>0.0371499992907047</c:v>
                </c:pt>
                <c:pt idx="23">
                  <c:v>0.0370000004768372</c:v>
                </c:pt>
                <c:pt idx="24">
                  <c:v>0.0368499998003244</c:v>
                </c:pt>
                <c:pt idx="25">
                  <c:v>0.0366000011563301</c:v>
                </c:pt>
                <c:pt idx="26">
                  <c:v>0.0358999986201525</c:v>
                </c:pt>
                <c:pt idx="27">
                  <c:v>0.0358500014990568</c:v>
                </c:pt>
                <c:pt idx="28">
                  <c:v>0.0356000009924173</c:v>
                </c:pt>
                <c:pt idx="29">
                  <c:v>0.0354999992996454</c:v>
                </c:pt>
                <c:pt idx="30">
                  <c:v>0.0350000001490116</c:v>
                </c:pt>
                <c:pt idx="31">
                  <c:v>0.034850001335144</c:v>
                </c:pt>
                <c:pt idx="32">
                  <c:v>0.0349000003188848</c:v>
                </c:pt>
                <c:pt idx="33">
                  <c:v>0.034400001168251</c:v>
                </c:pt>
                <c:pt idx="34">
                  <c:v>0.0350499991327524</c:v>
                </c:pt>
                <c:pt idx="35">
                  <c:v>0.0343500003218651</c:v>
                </c:pt>
                <c:pt idx="36">
                  <c:v>0.0345000009983778</c:v>
                </c:pt>
                <c:pt idx="37">
                  <c:v>0.034400001168251</c:v>
                </c:pt>
                <c:pt idx="38">
                  <c:v>0.0346000008285046</c:v>
                </c:pt>
                <c:pt idx="39">
                  <c:v>0.0338000003248453</c:v>
                </c:pt>
                <c:pt idx="40">
                  <c:v>0.0339000001549721</c:v>
                </c:pt>
                <c:pt idx="41">
                  <c:v>0.0337000004947185</c:v>
                </c:pt>
                <c:pt idx="42">
                  <c:v>0.0339000001549721</c:v>
                </c:pt>
                <c:pt idx="43">
                  <c:v>0.0336499996483326</c:v>
                </c:pt>
                <c:pt idx="44">
                  <c:v>0.0339499991387129</c:v>
                </c:pt>
                <c:pt idx="45">
                  <c:v>0.0333500001579523</c:v>
                </c:pt>
                <c:pt idx="46">
                  <c:v>0.0336499996483326</c:v>
                </c:pt>
                <c:pt idx="47">
                  <c:v>0.0332999993115663</c:v>
                </c:pt>
                <c:pt idx="48">
                  <c:v>0.0334000010043383</c:v>
                </c:pt>
                <c:pt idx="49">
                  <c:v>0.0329499989748001</c:v>
                </c:pt>
                <c:pt idx="50">
                  <c:v>0.0328999999910593</c:v>
                </c:pt>
                <c:pt idx="51">
                  <c:v>0.033050000667572</c:v>
                </c:pt>
                <c:pt idx="52">
                  <c:v>0.0328000001609325</c:v>
                </c:pt>
                <c:pt idx="53">
                  <c:v>0.0326499994844198</c:v>
                </c:pt>
                <c:pt idx="54">
                  <c:v>0.0328000001609325</c:v>
                </c:pt>
                <c:pt idx="55">
                  <c:v>0.0328000001609325</c:v>
                </c:pt>
                <c:pt idx="56">
                  <c:v>0.0327499993145466</c:v>
                </c:pt>
                <c:pt idx="57">
                  <c:v>0.0328000001609325</c:v>
                </c:pt>
                <c:pt idx="58">
                  <c:v>0.0325499996542931</c:v>
                </c:pt>
                <c:pt idx="59">
                  <c:v>0.032349999062717</c:v>
                </c:pt>
                <c:pt idx="60">
                  <c:v>0.0325999986380339</c:v>
                </c:pt>
                <c:pt idx="61">
                  <c:v>0.0323499999940395</c:v>
                </c:pt>
                <c:pt idx="62">
                  <c:v>0.0326499994844198</c:v>
                </c:pt>
                <c:pt idx="63">
                  <c:v>0.0325000006705522</c:v>
                </c:pt>
                <c:pt idx="64">
                  <c:v>0.0328000001609325</c:v>
                </c:pt>
                <c:pt idx="65">
                  <c:v>0.0328000001609325</c:v>
                </c:pt>
                <c:pt idx="66">
                  <c:v>0.0325499996542931</c:v>
                </c:pt>
                <c:pt idx="67">
                  <c:v>0.0322999991476536</c:v>
                </c:pt>
                <c:pt idx="68">
                  <c:v>0.0326499994844198</c:v>
                </c:pt>
                <c:pt idx="69">
                  <c:v>0.0330000016838312</c:v>
                </c:pt>
                <c:pt idx="70">
                  <c:v>0.0327000003308058</c:v>
                </c:pt>
                <c:pt idx="71">
                  <c:v>0.0324000008404255</c:v>
                </c:pt>
                <c:pt idx="72">
                  <c:v>0.0324000008404255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Sheet1!$A$121</c:f>
              <c:strCache>
                <c:ptCount val="1"/>
                <c:pt idx="0">
                  <c:v>PBS</c:v>
                </c:pt>
              </c:strCache>
            </c:strRef>
          </c:tx>
          <c:marker>
            <c:symbol val="none"/>
          </c:marker>
          <c:xVal>
            <c:numRef>
              <c:f>Sheet1!$B$113:$BV$113</c:f>
              <c:numCache>
                <c:formatCode>General</c:formatCode>
                <c:ptCount val="73"/>
                <c:pt idx="0">
                  <c:v>240.0</c:v>
                </c:pt>
                <c:pt idx="1">
                  <c:v>245.0</c:v>
                </c:pt>
                <c:pt idx="2">
                  <c:v>250.0</c:v>
                </c:pt>
                <c:pt idx="3">
                  <c:v>255.0</c:v>
                </c:pt>
                <c:pt idx="4">
                  <c:v>260.0</c:v>
                </c:pt>
                <c:pt idx="5">
                  <c:v>265.0</c:v>
                </c:pt>
                <c:pt idx="6">
                  <c:v>270.0</c:v>
                </c:pt>
                <c:pt idx="7">
                  <c:v>275.0</c:v>
                </c:pt>
                <c:pt idx="8">
                  <c:v>280.0</c:v>
                </c:pt>
                <c:pt idx="9">
                  <c:v>285.0</c:v>
                </c:pt>
                <c:pt idx="10">
                  <c:v>290.0</c:v>
                </c:pt>
                <c:pt idx="11">
                  <c:v>295.0</c:v>
                </c:pt>
                <c:pt idx="12">
                  <c:v>300.0</c:v>
                </c:pt>
                <c:pt idx="13">
                  <c:v>305.0</c:v>
                </c:pt>
                <c:pt idx="14">
                  <c:v>310.0</c:v>
                </c:pt>
                <c:pt idx="15">
                  <c:v>315.0</c:v>
                </c:pt>
                <c:pt idx="16">
                  <c:v>320.0</c:v>
                </c:pt>
                <c:pt idx="17">
                  <c:v>325.0</c:v>
                </c:pt>
                <c:pt idx="18">
                  <c:v>330.0</c:v>
                </c:pt>
                <c:pt idx="19">
                  <c:v>335.0</c:v>
                </c:pt>
                <c:pt idx="20">
                  <c:v>340.0</c:v>
                </c:pt>
                <c:pt idx="21">
                  <c:v>345.0</c:v>
                </c:pt>
                <c:pt idx="22">
                  <c:v>350.0</c:v>
                </c:pt>
                <c:pt idx="23">
                  <c:v>355.0</c:v>
                </c:pt>
                <c:pt idx="24">
                  <c:v>360.0</c:v>
                </c:pt>
                <c:pt idx="25">
                  <c:v>365.0</c:v>
                </c:pt>
                <c:pt idx="26">
                  <c:v>370.0</c:v>
                </c:pt>
                <c:pt idx="27">
                  <c:v>375.0</c:v>
                </c:pt>
                <c:pt idx="28">
                  <c:v>380.0</c:v>
                </c:pt>
                <c:pt idx="29">
                  <c:v>385.0</c:v>
                </c:pt>
                <c:pt idx="30">
                  <c:v>390.0</c:v>
                </c:pt>
                <c:pt idx="31">
                  <c:v>395.0</c:v>
                </c:pt>
                <c:pt idx="32">
                  <c:v>400.0</c:v>
                </c:pt>
                <c:pt idx="33">
                  <c:v>405.0</c:v>
                </c:pt>
                <c:pt idx="34">
                  <c:v>410.0</c:v>
                </c:pt>
                <c:pt idx="35">
                  <c:v>415.0</c:v>
                </c:pt>
                <c:pt idx="36">
                  <c:v>420.0</c:v>
                </c:pt>
                <c:pt idx="37">
                  <c:v>425.0</c:v>
                </c:pt>
                <c:pt idx="38">
                  <c:v>430.0</c:v>
                </c:pt>
                <c:pt idx="39">
                  <c:v>435.0</c:v>
                </c:pt>
                <c:pt idx="40">
                  <c:v>440.0</c:v>
                </c:pt>
                <c:pt idx="41">
                  <c:v>445.0</c:v>
                </c:pt>
                <c:pt idx="42">
                  <c:v>450.0</c:v>
                </c:pt>
                <c:pt idx="43">
                  <c:v>455.0</c:v>
                </c:pt>
                <c:pt idx="44">
                  <c:v>460.0</c:v>
                </c:pt>
                <c:pt idx="45">
                  <c:v>465.0</c:v>
                </c:pt>
                <c:pt idx="46">
                  <c:v>470.0</c:v>
                </c:pt>
                <c:pt idx="47">
                  <c:v>475.0</c:v>
                </c:pt>
                <c:pt idx="48">
                  <c:v>480.0</c:v>
                </c:pt>
                <c:pt idx="49">
                  <c:v>485.0</c:v>
                </c:pt>
                <c:pt idx="50">
                  <c:v>490.0</c:v>
                </c:pt>
                <c:pt idx="51">
                  <c:v>495.0</c:v>
                </c:pt>
                <c:pt idx="52">
                  <c:v>500.0</c:v>
                </c:pt>
                <c:pt idx="53">
                  <c:v>505.0</c:v>
                </c:pt>
                <c:pt idx="54">
                  <c:v>510.0</c:v>
                </c:pt>
                <c:pt idx="55">
                  <c:v>515.0</c:v>
                </c:pt>
                <c:pt idx="56">
                  <c:v>520.0</c:v>
                </c:pt>
                <c:pt idx="57">
                  <c:v>525.0</c:v>
                </c:pt>
                <c:pt idx="58">
                  <c:v>530.0</c:v>
                </c:pt>
                <c:pt idx="59">
                  <c:v>535.0</c:v>
                </c:pt>
                <c:pt idx="60">
                  <c:v>540.0</c:v>
                </c:pt>
                <c:pt idx="61">
                  <c:v>545.0</c:v>
                </c:pt>
                <c:pt idx="62">
                  <c:v>550.0</c:v>
                </c:pt>
                <c:pt idx="63">
                  <c:v>555.0</c:v>
                </c:pt>
                <c:pt idx="64">
                  <c:v>560.0</c:v>
                </c:pt>
                <c:pt idx="65">
                  <c:v>565.0</c:v>
                </c:pt>
                <c:pt idx="66">
                  <c:v>570.0</c:v>
                </c:pt>
                <c:pt idx="67">
                  <c:v>575.0</c:v>
                </c:pt>
                <c:pt idx="68">
                  <c:v>580.0</c:v>
                </c:pt>
                <c:pt idx="69">
                  <c:v>585.0</c:v>
                </c:pt>
                <c:pt idx="70">
                  <c:v>590.0</c:v>
                </c:pt>
                <c:pt idx="71">
                  <c:v>595.0</c:v>
                </c:pt>
                <c:pt idx="72">
                  <c:v>600.0</c:v>
                </c:pt>
              </c:numCache>
            </c:numRef>
          </c:xVal>
          <c:yVal>
            <c:numRef>
              <c:f>Sheet1!$B$121:$BV$121</c:f>
              <c:numCache>
                <c:formatCode>General</c:formatCode>
                <c:ptCount val="73"/>
                <c:pt idx="0">
                  <c:v>0.0548000000417232</c:v>
                </c:pt>
                <c:pt idx="1">
                  <c:v>0.0538500007241964</c:v>
                </c:pt>
                <c:pt idx="2">
                  <c:v>0.0536499992012977</c:v>
                </c:pt>
                <c:pt idx="3">
                  <c:v>0.0524000003933906</c:v>
                </c:pt>
                <c:pt idx="4">
                  <c:v>0.0506999995559454</c:v>
                </c:pt>
                <c:pt idx="5">
                  <c:v>0.0493999999016523</c:v>
                </c:pt>
                <c:pt idx="6">
                  <c:v>0.0479499995708465</c:v>
                </c:pt>
                <c:pt idx="7">
                  <c:v>0.0465000011026859</c:v>
                </c:pt>
                <c:pt idx="8">
                  <c:v>0.045499999076128</c:v>
                </c:pt>
                <c:pt idx="9">
                  <c:v>0.0448000002652407</c:v>
                </c:pt>
                <c:pt idx="10">
                  <c:v>0.0443500000983477</c:v>
                </c:pt>
                <c:pt idx="11">
                  <c:v>0.0435000006109476</c:v>
                </c:pt>
                <c:pt idx="12">
                  <c:v>0.0428500007838011</c:v>
                </c:pt>
                <c:pt idx="13">
                  <c:v>0.0423499997705221</c:v>
                </c:pt>
                <c:pt idx="14">
                  <c:v>0.0420999992638826</c:v>
                </c:pt>
                <c:pt idx="15">
                  <c:v>0.0416000001132488</c:v>
                </c:pt>
                <c:pt idx="16">
                  <c:v>0.0400499999523163</c:v>
                </c:pt>
                <c:pt idx="17">
                  <c:v>0.0394999999552965</c:v>
                </c:pt>
                <c:pt idx="18">
                  <c:v>0.0399500001221895</c:v>
                </c:pt>
                <c:pt idx="19">
                  <c:v>0.0386500004678965</c:v>
                </c:pt>
                <c:pt idx="20">
                  <c:v>0.0387500002980232</c:v>
                </c:pt>
                <c:pt idx="21">
                  <c:v>0.0387499984353781</c:v>
                </c:pt>
                <c:pt idx="22">
                  <c:v>0.0384500008076429</c:v>
                </c:pt>
                <c:pt idx="23">
                  <c:v>0.0382500011473894</c:v>
                </c:pt>
                <c:pt idx="24">
                  <c:v>0.0381000004708767</c:v>
                </c:pt>
                <c:pt idx="25">
                  <c:v>0.0374500006437302</c:v>
                </c:pt>
                <c:pt idx="26">
                  <c:v>0.0372000001370907</c:v>
                </c:pt>
                <c:pt idx="27">
                  <c:v>0.0365000013262033</c:v>
                </c:pt>
                <c:pt idx="28">
                  <c:v>0.0366500001400709</c:v>
                </c:pt>
                <c:pt idx="29">
                  <c:v>0.0365000013262033</c:v>
                </c:pt>
                <c:pt idx="30">
                  <c:v>0.0361500009894371</c:v>
                </c:pt>
                <c:pt idx="31">
                  <c:v>0.0357499998062849</c:v>
                </c:pt>
                <c:pt idx="32">
                  <c:v>0.0359000004827976</c:v>
                </c:pt>
                <c:pt idx="33">
                  <c:v>0.0355999991297722</c:v>
                </c:pt>
                <c:pt idx="34">
                  <c:v>0.0361000001430511</c:v>
                </c:pt>
                <c:pt idx="35">
                  <c:v>0.0355500001460314</c:v>
                </c:pt>
                <c:pt idx="36">
                  <c:v>0.035300001502037</c:v>
                </c:pt>
                <c:pt idx="37">
                  <c:v>0.0351999998092651</c:v>
                </c:pt>
                <c:pt idx="38">
                  <c:v>0.0353500004857778</c:v>
                </c:pt>
                <c:pt idx="39">
                  <c:v>0.0346999987959862</c:v>
                </c:pt>
                <c:pt idx="40">
                  <c:v>0.0345000009983778</c:v>
                </c:pt>
                <c:pt idx="41">
                  <c:v>0.0346499998122454</c:v>
                </c:pt>
                <c:pt idx="42">
                  <c:v>0.0345499999821186</c:v>
                </c:pt>
                <c:pt idx="43">
                  <c:v>0.0342000015079975</c:v>
                </c:pt>
                <c:pt idx="44">
                  <c:v>0.0347000006586313</c:v>
                </c:pt>
                <c:pt idx="45">
                  <c:v>0.0343000013381243</c:v>
                </c:pt>
                <c:pt idx="46">
                  <c:v>0.0342999994754791</c:v>
                </c:pt>
                <c:pt idx="47">
                  <c:v>0.0339000001549721</c:v>
                </c:pt>
                <c:pt idx="48">
                  <c:v>0.0340500008314848</c:v>
                </c:pt>
                <c:pt idx="49">
                  <c:v>0.0335499998182058</c:v>
                </c:pt>
                <c:pt idx="50">
                  <c:v>0.033500000834465</c:v>
                </c:pt>
                <c:pt idx="51">
                  <c:v>0.0336000006645918</c:v>
                </c:pt>
                <c:pt idx="52">
                  <c:v>0.0332500003278255</c:v>
                </c:pt>
                <c:pt idx="53">
                  <c:v>0.0334000010043383</c:v>
                </c:pt>
                <c:pt idx="54">
                  <c:v>0.0332500003278255</c:v>
                </c:pt>
                <c:pt idx="55">
                  <c:v>0.0331999994814396</c:v>
                </c:pt>
                <c:pt idx="56">
                  <c:v>0.0331500004976988</c:v>
                </c:pt>
                <c:pt idx="57">
                  <c:v>0.0332000013440847</c:v>
                </c:pt>
                <c:pt idx="58">
                  <c:v>0.0329500008374453</c:v>
                </c:pt>
                <c:pt idx="59">
                  <c:v>0.0329500008374453</c:v>
                </c:pt>
                <c:pt idx="60">
                  <c:v>0.0330999996513128</c:v>
                </c:pt>
                <c:pt idx="61">
                  <c:v>0.0328000001609325</c:v>
                </c:pt>
                <c:pt idx="62">
                  <c:v>0.0330499988049269</c:v>
                </c:pt>
                <c:pt idx="63">
                  <c:v>0.0328499991446733</c:v>
                </c:pt>
                <c:pt idx="64">
                  <c:v>0.0331500004976988</c:v>
                </c:pt>
                <c:pt idx="65">
                  <c:v>0.0331500004976988</c:v>
                </c:pt>
                <c:pt idx="66">
                  <c:v>0.0328500010073185</c:v>
                </c:pt>
                <c:pt idx="67">
                  <c:v>0.0327000003308058</c:v>
                </c:pt>
                <c:pt idx="68">
                  <c:v>0.0329500008374453</c:v>
                </c:pt>
                <c:pt idx="69">
                  <c:v>0.0330999996513128</c:v>
                </c:pt>
                <c:pt idx="70">
                  <c:v>0.0330499988049269</c:v>
                </c:pt>
                <c:pt idx="71">
                  <c:v>0.0327000003308058</c:v>
                </c:pt>
                <c:pt idx="72">
                  <c:v>0.0327499993145466</c:v>
                </c:pt>
              </c:numCache>
            </c:numRef>
          </c:yVal>
          <c:smooth val="1"/>
        </c:ser>
        <c:ser>
          <c:idx val="8"/>
          <c:order val="8"/>
          <c:tx>
            <c:strRef>
              <c:f>Sheet1!$A$122</c:f>
              <c:strCache>
                <c:ptCount val="1"/>
                <c:pt idx="0">
                  <c:v>conjugate 1x10^13</c:v>
                </c:pt>
              </c:strCache>
            </c:strRef>
          </c:tx>
          <c:marker>
            <c:symbol val="none"/>
          </c:marker>
          <c:xVal>
            <c:numRef>
              <c:f>Sheet1!$B$113:$BV$113</c:f>
              <c:numCache>
                <c:formatCode>General</c:formatCode>
                <c:ptCount val="73"/>
                <c:pt idx="0">
                  <c:v>240.0</c:v>
                </c:pt>
                <c:pt idx="1">
                  <c:v>245.0</c:v>
                </c:pt>
                <c:pt idx="2">
                  <c:v>250.0</c:v>
                </c:pt>
                <c:pt idx="3">
                  <c:v>255.0</c:v>
                </c:pt>
                <c:pt idx="4">
                  <c:v>260.0</c:v>
                </c:pt>
                <c:pt idx="5">
                  <c:v>265.0</c:v>
                </c:pt>
                <c:pt idx="6">
                  <c:v>270.0</c:v>
                </c:pt>
                <c:pt idx="7">
                  <c:v>275.0</c:v>
                </c:pt>
                <c:pt idx="8">
                  <c:v>280.0</c:v>
                </c:pt>
                <c:pt idx="9">
                  <c:v>285.0</c:v>
                </c:pt>
                <c:pt idx="10">
                  <c:v>290.0</c:v>
                </c:pt>
                <c:pt idx="11">
                  <c:v>295.0</c:v>
                </c:pt>
                <c:pt idx="12">
                  <c:v>300.0</c:v>
                </c:pt>
                <c:pt idx="13">
                  <c:v>305.0</c:v>
                </c:pt>
                <c:pt idx="14">
                  <c:v>310.0</c:v>
                </c:pt>
                <c:pt idx="15">
                  <c:v>315.0</c:v>
                </c:pt>
                <c:pt idx="16">
                  <c:v>320.0</c:v>
                </c:pt>
                <c:pt idx="17">
                  <c:v>325.0</c:v>
                </c:pt>
                <c:pt idx="18">
                  <c:v>330.0</c:v>
                </c:pt>
                <c:pt idx="19">
                  <c:v>335.0</c:v>
                </c:pt>
                <c:pt idx="20">
                  <c:v>340.0</c:v>
                </c:pt>
                <c:pt idx="21">
                  <c:v>345.0</c:v>
                </c:pt>
                <c:pt idx="22">
                  <c:v>350.0</c:v>
                </c:pt>
                <c:pt idx="23">
                  <c:v>355.0</c:v>
                </c:pt>
                <c:pt idx="24">
                  <c:v>360.0</c:v>
                </c:pt>
                <c:pt idx="25">
                  <c:v>365.0</c:v>
                </c:pt>
                <c:pt idx="26">
                  <c:v>370.0</c:v>
                </c:pt>
                <c:pt idx="27">
                  <c:v>375.0</c:v>
                </c:pt>
                <c:pt idx="28">
                  <c:v>380.0</c:v>
                </c:pt>
                <c:pt idx="29">
                  <c:v>385.0</c:v>
                </c:pt>
                <c:pt idx="30">
                  <c:v>390.0</c:v>
                </c:pt>
                <c:pt idx="31">
                  <c:v>395.0</c:v>
                </c:pt>
                <c:pt idx="32">
                  <c:v>400.0</c:v>
                </c:pt>
                <c:pt idx="33">
                  <c:v>405.0</c:v>
                </c:pt>
                <c:pt idx="34">
                  <c:v>410.0</c:v>
                </c:pt>
                <c:pt idx="35">
                  <c:v>415.0</c:v>
                </c:pt>
                <c:pt idx="36">
                  <c:v>420.0</c:v>
                </c:pt>
                <c:pt idx="37">
                  <c:v>425.0</c:v>
                </c:pt>
                <c:pt idx="38">
                  <c:v>430.0</c:v>
                </c:pt>
                <c:pt idx="39">
                  <c:v>435.0</c:v>
                </c:pt>
                <c:pt idx="40">
                  <c:v>440.0</c:v>
                </c:pt>
                <c:pt idx="41">
                  <c:v>445.0</c:v>
                </c:pt>
                <c:pt idx="42">
                  <c:v>450.0</c:v>
                </c:pt>
                <c:pt idx="43">
                  <c:v>455.0</c:v>
                </c:pt>
                <c:pt idx="44">
                  <c:v>460.0</c:v>
                </c:pt>
                <c:pt idx="45">
                  <c:v>465.0</c:v>
                </c:pt>
                <c:pt idx="46">
                  <c:v>470.0</c:v>
                </c:pt>
                <c:pt idx="47">
                  <c:v>475.0</c:v>
                </c:pt>
                <c:pt idx="48">
                  <c:v>480.0</c:v>
                </c:pt>
                <c:pt idx="49">
                  <c:v>485.0</c:v>
                </c:pt>
                <c:pt idx="50">
                  <c:v>490.0</c:v>
                </c:pt>
                <c:pt idx="51">
                  <c:v>495.0</c:v>
                </c:pt>
                <c:pt idx="52">
                  <c:v>500.0</c:v>
                </c:pt>
                <c:pt idx="53">
                  <c:v>505.0</c:v>
                </c:pt>
                <c:pt idx="54">
                  <c:v>510.0</c:v>
                </c:pt>
                <c:pt idx="55">
                  <c:v>515.0</c:v>
                </c:pt>
                <c:pt idx="56">
                  <c:v>520.0</c:v>
                </c:pt>
                <c:pt idx="57">
                  <c:v>525.0</c:v>
                </c:pt>
                <c:pt idx="58">
                  <c:v>530.0</c:v>
                </c:pt>
                <c:pt idx="59">
                  <c:v>535.0</c:v>
                </c:pt>
                <c:pt idx="60">
                  <c:v>540.0</c:v>
                </c:pt>
                <c:pt idx="61">
                  <c:v>545.0</c:v>
                </c:pt>
                <c:pt idx="62">
                  <c:v>550.0</c:v>
                </c:pt>
                <c:pt idx="63">
                  <c:v>555.0</c:v>
                </c:pt>
                <c:pt idx="64">
                  <c:v>560.0</c:v>
                </c:pt>
                <c:pt idx="65">
                  <c:v>565.0</c:v>
                </c:pt>
                <c:pt idx="66">
                  <c:v>570.0</c:v>
                </c:pt>
                <c:pt idx="67">
                  <c:v>575.0</c:v>
                </c:pt>
                <c:pt idx="68">
                  <c:v>580.0</c:v>
                </c:pt>
                <c:pt idx="69">
                  <c:v>585.0</c:v>
                </c:pt>
                <c:pt idx="70">
                  <c:v>590.0</c:v>
                </c:pt>
                <c:pt idx="71">
                  <c:v>595.0</c:v>
                </c:pt>
                <c:pt idx="72">
                  <c:v>600.0</c:v>
                </c:pt>
              </c:numCache>
            </c:numRef>
          </c:xVal>
          <c:yVal>
            <c:numRef>
              <c:f>Sheet1!$B$122:$BV$122</c:f>
              <c:numCache>
                <c:formatCode>General</c:formatCode>
                <c:ptCount val="73"/>
                <c:pt idx="0">
                  <c:v>0.1107</c:v>
                </c:pt>
                <c:pt idx="1">
                  <c:v>0.1033500025</c:v>
                </c:pt>
                <c:pt idx="2">
                  <c:v>0.0969000015</c:v>
                </c:pt>
                <c:pt idx="3">
                  <c:v>0.090999998</c:v>
                </c:pt>
                <c:pt idx="4">
                  <c:v>0.0857999995</c:v>
                </c:pt>
                <c:pt idx="5">
                  <c:v>0.0817500015</c:v>
                </c:pt>
                <c:pt idx="6">
                  <c:v>0.0781</c:v>
                </c:pt>
                <c:pt idx="7">
                  <c:v>0.0742500015</c:v>
                </c:pt>
                <c:pt idx="8">
                  <c:v>0.0715500005</c:v>
                </c:pt>
                <c:pt idx="9">
                  <c:v>0.068399999</c:v>
                </c:pt>
                <c:pt idx="10">
                  <c:v>0.066749999</c:v>
                </c:pt>
                <c:pt idx="11">
                  <c:v>0.0644000005</c:v>
                </c:pt>
                <c:pt idx="12">
                  <c:v>0.0626999995</c:v>
                </c:pt>
                <c:pt idx="13">
                  <c:v>0.0612999985</c:v>
                </c:pt>
                <c:pt idx="14">
                  <c:v>0.0603500005</c:v>
                </c:pt>
                <c:pt idx="15">
                  <c:v>0.059200002</c:v>
                </c:pt>
                <c:pt idx="16">
                  <c:v>0.057500001</c:v>
                </c:pt>
                <c:pt idx="17">
                  <c:v>0.0561500005</c:v>
                </c:pt>
                <c:pt idx="18">
                  <c:v>0.0554499995</c:v>
                </c:pt>
                <c:pt idx="19">
                  <c:v>0.0547</c:v>
                </c:pt>
                <c:pt idx="20">
                  <c:v>0.05425</c:v>
                </c:pt>
                <c:pt idx="21">
                  <c:v>0.053099999</c:v>
                </c:pt>
                <c:pt idx="22">
                  <c:v>0.0527</c:v>
                </c:pt>
                <c:pt idx="23">
                  <c:v>0.052450001</c:v>
                </c:pt>
                <c:pt idx="24">
                  <c:v>0.0510999985</c:v>
                </c:pt>
                <c:pt idx="25">
                  <c:v>0.0508000015</c:v>
                </c:pt>
                <c:pt idx="26">
                  <c:v>0.0506500005</c:v>
                </c:pt>
                <c:pt idx="27">
                  <c:v>0.0499499995</c:v>
                </c:pt>
                <c:pt idx="28">
                  <c:v>0.0494999995</c:v>
                </c:pt>
                <c:pt idx="29">
                  <c:v>0.04885</c:v>
                </c:pt>
                <c:pt idx="30">
                  <c:v>0.0481</c:v>
                </c:pt>
                <c:pt idx="31">
                  <c:v>0.0478000005</c:v>
                </c:pt>
                <c:pt idx="32">
                  <c:v>0.047149999</c:v>
                </c:pt>
                <c:pt idx="33">
                  <c:v>0.0469499995</c:v>
                </c:pt>
                <c:pt idx="34">
                  <c:v>0.0468000005</c:v>
                </c:pt>
                <c:pt idx="35">
                  <c:v>0.0462999995</c:v>
                </c:pt>
                <c:pt idx="36">
                  <c:v>0.0457499995</c:v>
                </c:pt>
                <c:pt idx="37">
                  <c:v>0.04545</c:v>
                </c:pt>
                <c:pt idx="38">
                  <c:v>0.0451999995</c:v>
                </c:pt>
                <c:pt idx="39">
                  <c:v>0.0446000005</c:v>
                </c:pt>
                <c:pt idx="40">
                  <c:v>0.043850001</c:v>
                </c:pt>
                <c:pt idx="41">
                  <c:v>0.0437</c:v>
                </c:pt>
                <c:pt idx="42">
                  <c:v>0.0435500015</c:v>
                </c:pt>
                <c:pt idx="43">
                  <c:v>0.042849999</c:v>
                </c:pt>
                <c:pt idx="44">
                  <c:v>0.042749999</c:v>
                </c:pt>
                <c:pt idx="45">
                  <c:v>0.0424500015</c:v>
                </c:pt>
                <c:pt idx="46">
                  <c:v>0.04225</c:v>
                </c:pt>
                <c:pt idx="47">
                  <c:v>0.0413000005</c:v>
                </c:pt>
                <c:pt idx="48">
                  <c:v>0.040450001</c:v>
                </c:pt>
                <c:pt idx="49">
                  <c:v>0.04005</c:v>
                </c:pt>
                <c:pt idx="50">
                  <c:v>0.03985</c:v>
                </c:pt>
                <c:pt idx="51">
                  <c:v>0.0395</c:v>
                </c:pt>
                <c:pt idx="52">
                  <c:v>0.0395</c:v>
                </c:pt>
                <c:pt idx="53">
                  <c:v>0.0391000005</c:v>
                </c:pt>
                <c:pt idx="54">
                  <c:v>0.03905</c:v>
                </c:pt>
                <c:pt idx="55">
                  <c:v>0.0390499995</c:v>
                </c:pt>
                <c:pt idx="56">
                  <c:v>0.0385499985</c:v>
                </c:pt>
                <c:pt idx="57">
                  <c:v>0.0384499985</c:v>
                </c:pt>
                <c:pt idx="58">
                  <c:v>0.0382000005</c:v>
                </c:pt>
                <c:pt idx="59">
                  <c:v>0.0380500015</c:v>
                </c:pt>
                <c:pt idx="60">
                  <c:v>0.037800001</c:v>
                </c:pt>
                <c:pt idx="61">
                  <c:v>0.037649998</c:v>
                </c:pt>
                <c:pt idx="62">
                  <c:v>0.037800001</c:v>
                </c:pt>
                <c:pt idx="63">
                  <c:v>0.03765</c:v>
                </c:pt>
                <c:pt idx="64">
                  <c:v>0.0380000005</c:v>
                </c:pt>
                <c:pt idx="65">
                  <c:v>0.03775</c:v>
                </c:pt>
                <c:pt idx="66">
                  <c:v>0.03765</c:v>
                </c:pt>
                <c:pt idx="67">
                  <c:v>0.037249999</c:v>
                </c:pt>
                <c:pt idx="68">
                  <c:v>0.037349999</c:v>
                </c:pt>
                <c:pt idx="69">
                  <c:v>0.0375999995</c:v>
                </c:pt>
                <c:pt idx="70">
                  <c:v>0.037249999</c:v>
                </c:pt>
                <c:pt idx="71">
                  <c:v>0.0374499985</c:v>
                </c:pt>
                <c:pt idx="72">
                  <c:v>0.0373500005</c:v>
                </c:pt>
              </c:numCache>
            </c:numRef>
          </c:yVal>
          <c:smooth val="1"/>
        </c:ser>
        <c:ser>
          <c:idx val="9"/>
          <c:order val="9"/>
          <c:tx>
            <c:strRef>
              <c:f>Sheet1!$A$123</c:f>
              <c:strCache>
                <c:ptCount val="1"/>
                <c:pt idx="0">
                  <c:v>conjugate 1x10^12</c:v>
                </c:pt>
              </c:strCache>
            </c:strRef>
          </c:tx>
          <c:marker>
            <c:symbol val="none"/>
          </c:marker>
          <c:xVal>
            <c:numRef>
              <c:f>Sheet1!$B$113:$BV$113</c:f>
              <c:numCache>
                <c:formatCode>General</c:formatCode>
                <c:ptCount val="73"/>
                <c:pt idx="0">
                  <c:v>240.0</c:v>
                </c:pt>
                <c:pt idx="1">
                  <c:v>245.0</c:v>
                </c:pt>
                <c:pt idx="2">
                  <c:v>250.0</c:v>
                </c:pt>
                <c:pt idx="3">
                  <c:v>255.0</c:v>
                </c:pt>
                <c:pt idx="4">
                  <c:v>260.0</c:v>
                </c:pt>
                <c:pt idx="5">
                  <c:v>265.0</c:v>
                </c:pt>
                <c:pt idx="6">
                  <c:v>270.0</c:v>
                </c:pt>
                <c:pt idx="7">
                  <c:v>275.0</c:v>
                </c:pt>
                <c:pt idx="8">
                  <c:v>280.0</c:v>
                </c:pt>
                <c:pt idx="9">
                  <c:v>285.0</c:v>
                </c:pt>
                <c:pt idx="10">
                  <c:v>290.0</c:v>
                </c:pt>
                <c:pt idx="11">
                  <c:v>295.0</c:v>
                </c:pt>
                <c:pt idx="12">
                  <c:v>300.0</c:v>
                </c:pt>
                <c:pt idx="13">
                  <c:v>305.0</c:v>
                </c:pt>
                <c:pt idx="14">
                  <c:v>310.0</c:v>
                </c:pt>
                <c:pt idx="15">
                  <c:v>315.0</c:v>
                </c:pt>
                <c:pt idx="16">
                  <c:v>320.0</c:v>
                </c:pt>
                <c:pt idx="17">
                  <c:v>325.0</c:v>
                </c:pt>
                <c:pt idx="18">
                  <c:v>330.0</c:v>
                </c:pt>
                <c:pt idx="19">
                  <c:v>335.0</c:v>
                </c:pt>
                <c:pt idx="20">
                  <c:v>340.0</c:v>
                </c:pt>
                <c:pt idx="21">
                  <c:v>345.0</c:v>
                </c:pt>
                <c:pt idx="22">
                  <c:v>350.0</c:v>
                </c:pt>
                <c:pt idx="23">
                  <c:v>355.0</c:v>
                </c:pt>
                <c:pt idx="24">
                  <c:v>360.0</c:v>
                </c:pt>
                <c:pt idx="25">
                  <c:v>365.0</c:v>
                </c:pt>
                <c:pt idx="26">
                  <c:v>370.0</c:v>
                </c:pt>
                <c:pt idx="27">
                  <c:v>375.0</c:v>
                </c:pt>
                <c:pt idx="28">
                  <c:v>380.0</c:v>
                </c:pt>
                <c:pt idx="29">
                  <c:v>385.0</c:v>
                </c:pt>
                <c:pt idx="30">
                  <c:v>390.0</c:v>
                </c:pt>
                <c:pt idx="31">
                  <c:v>395.0</c:v>
                </c:pt>
                <c:pt idx="32">
                  <c:v>400.0</c:v>
                </c:pt>
                <c:pt idx="33">
                  <c:v>405.0</c:v>
                </c:pt>
                <c:pt idx="34">
                  <c:v>410.0</c:v>
                </c:pt>
                <c:pt idx="35">
                  <c:v>415.0</c:v>
                </c:pt>
                <c:pt idx="36">
                  <c:v>420.0</c:v>
                </c:pt>
                <c:pt idx="37">
                  <c:v>425.0</c:v>
                </c:pt>
                <c:pt idx="38">
                  <c:v>430.0</c:v>
                </c:pt>
                <c:pt idx="39">
                  <c:v>435.0</c:v>
                </c:pt>
                <c:pt idx="40">
                  <c:v>440.0</c:v>
                </c:pt>
                <c:pt idx="41">
                  <c:v>445.0</c:v>
                </c:pt>
                <c:pt idx="42">
                  <c:v>450.0</c:v>
                </c:pt>
                <c:pt idx="43">
                  <c:v>455.0</c:v>
                </c:pt>
                <c:pt idx="44">
                  <c:v>460.0</c:v>
                </c:pt>
                <c:pt idx="45">
                  <c:v>465.0</c:v>
                </c:pt>
                <c:pt idx="46">
                  <c:v>470.0</c:v>
                </c:pt>
                <c:pt idx="47">
                  <c:v>475.0</c:v>
                </c:pt>
                <c:pt idx="48">
                  <c:v>480.0</c:v>
                </c:pt>
                <c:pt idx="49">
                  <c:v>485.0</c:v>
                </c:pt>
                <c:pt idx="50">
                  <c:v>490.0</c:v>
                </c:pt>
                <c:pt idx="51">
                  <c:v>495.0</c:v>
                </c:pt>
                <c:pt idx="52">
                  <c:v>500.0</c:v>
                </c:pt>
                <c:pt idx="53">
                  <c:v>505.0</c:v>
                </c:pt>
                <c:pt idx="54">
                  <c:v>510.0</c:v>
                </c:pt>
                <c:pt idx="55">
                  <c:v>515.0</c:v>
                </c:pt>
                <c:pt idx="56">
                  <c:v>520.0</c:v>
                </c:pt>
                <c:pt idx="57">
                  <c:v>525.0</c:v>
                </c:pt>
                <c:pt idx="58">
                  <c:v>530.0</c:v>
                </c:pt>
                <c:pt idx="59">
                  <c:v>535.0</c:v>
                </c:pt>
                <c:pt idx="60">
                  <c:v>540.0</c:v>
                </c:pt>
                <c:pt idx="61">
                  <c:v>545.0</c:v>
                </c:pt>
                <c:pt idx="62">
                  <c:v>550.0</c:v>
                </c:pt>
                <c:pt idx="63">
                  <c:v>555.0</c:v>
                </c:pt>
                <c:pt idx="64">
                  <c:v>560.0</c:v>
                </c:pt>
                <c:pt idx="65">
                  <c:v>565.0</c:v>
                </c:pt>
                <c:pt idx="66">
                  <c:v>570.0</c:v>
                </c:pt>
                <c:pt idx="67">
                  <c:v>575.0</c:v>
                </c:pt>
                <c:pt idx="68">
                  <c:v>580.0</c:v>
                </c:pt>
                <c:pt idx="69">
                  <c:v>585.0</c:v>
                </c:pt>
                <c:pt idx="70">
                  <c:v>590.0</c:v>
                </c:pt>
                <c:pt idx="71">
                  <c:v>595.0</c:v>
                </c:pt>
                <c:pt idx="72">
                  <c:v>600.0</c:v>
                </c:pt>
              </c:numCache>
            </c:numRef>
          </c:xVal>
          <c:yVal>
            <c:numRef>
              <c:f>Sheet1!$B$123:$BV$123</c:f>
              <c:numCache>
                <c:formatCode>General</c:formatCode>
                <c:ptCount val="73"/>
                <c:pt idx="0">
                  <c:v>0.047500001</c:v>
                </c:pt>
                <c:pt idx="1">
                  <c:v>0.0474000015</c:v>
                </c:pt>
                <c:pt idx="2">
                  <c:v>0.046500001</c:v>
                </c:pt>
                <c:pt idx="3">
                  <c:v>0.0458000005</c:v>
                </c:pt>
                <c:pt idx="4">
                  <c:v>0.0451999995</c:v>
                </c:pt>
                <c:pt idx="5">
                  <c:v>0.0447499995</c:v>
                </c:pt>
                <c:pt idx="6">
                  <c:v>0.0442000015</c:v>
                </c:pt>
                <c:pt idx="7">
                  <c:v>0.043200001</c:v>
                </c:pt>
                <c:pt idx="8">
                  <c:v>0.0428999995</c:v>
                </c:pt>
                <c:pt idx="9">
                  <c:v>0.0419999995</c:v>
                </c:pt>
                <c:pt idx="10">
                  <c:v>0.0417999995</c:v>
                </c:pt>
                <c:pt idx="11">
                  <c:v>0.0409999995</c:v>
                </c:pt>
                <c:pt idx="12">
                  <c:v>0.0406</c:v>
                </c:pt>
                <c:pt idx="13">
                  <c:v>0.040350001</c:v>
                </c:pt>
                <c:pt idx="14">
                  <c:v>0.0402500015</c:v>
                </c:pt>
                <c:pt idx="15">
                  <c:v>0.03985</c:v>
                </c:pt>
                <c:pt idx="16">
                  <c:v>0.0387500005</c:v>
                </c:pt>
                <c:pt idx="17">
                  <c:v>0.038349999</c:v>
                </c:pt>
                <c:pt idx="18">
                  <c:v>0.0380499995</c:v>
                </c:pt>
                <c:pt idx="19">
                  <c:v>0.0381500015</c:v>
                </c:pt>
                <c:pt idx="20">
                  <c:v>0.0381</c:v>
                </c:pt>
                <c:pt idx="21">
                  <c:v>0.03765</c:v>
                </c:pt>
                <c:pt idx="22">
                  <c:v>0.037250001</c:v>
                </c:pt>
                <c:pt idx="23">
                  <c:v>0.0373499985</c:v>
                </c:pt>
                <c:pt idx="24">
                  <c:v>0.036799999</c:v>
                </c:pt>
                <c:pt idx="25">
                  <c:v>0.0364999995</c:v>
                </c:pt>
                <c:pt idx="26">
                  <c:v>0.03665</c:v>
                </c:pt>
                <c:pt idx="27">
                  <c:v>0.0362999995</c:v>
                </c:pt>
                <c:pt idx="28">
                  <c:v>0.0363000015</c:v>
                </c:pt>
                <c:pt idx="29">
                  <c:v>0.036049999</c:v>
                </c:pt>
                <c:pt idx="30">
                  <c:v>0.0356499995</c:v>
                </c:pt>
                <c:pt idx="31">
                  <c:v>0.0353500005</c:v>
                </c:pt>
                <c:pt idx="32">
                  <c:v>0.035249999</c:v>
                </c:pt>
                <c:pt idx="33">
                  <c:v>0.0352999995</c:v>
                </c:pt>
                <c:pt idx="34">
                  <c:v>0.035</c:v>
                </c:pt>
                <c:pt idx="35">
                  <c:v>0.0351999995</c:v>
                </c:pt>
                <c:pt idx="36">
                  <c:v>0.0349000005</c:v>
                </c:pt>
                <c:pt idx="37">
                  <c:v>0.0347500015</c:v>
                </c:pt>
                <c:pt idx="38">
                  <c:v>0.0347000005</c:v>
                </c:pt>
                <c:pt idx="39">
                  <c:v>0.0342500005</c:v>
                </c:pt>
                <c:pt idx="40">
                  <c:v>0.0339</c:v>
                </c:pt>
                <c:pt idx="41">
                  <c:v>0.0341999995</c:v>
                </c:pt>
                <c:pt idx="42">
                  <c:v>0.0341500005</c:v>
                </c:pt>
                <c:pt idx="43">
                  <c:v>0.0338499995</c:v>
                </c:pt>
                <c:pt idx="44">
                  <c:v>0.034</c:v>
                </c:pt>
                <c:pt idx="45">
                  <c:v>0.034049999</c:v>
                </c:pt>
                <c:pt idx="46">
                  <c:v>0.03445</c:v>
                </c:pt>
                <c:pt idx="47">
                  <c:v>0.034049999</c:v>
                </c:pt>
                <c:pt idx="48">
                  <c:v>0.033550002</c:v>
                </c:pt>
                <c:pt idx="49">
                  <c:v>0.033600001</c:v>
                </c:pt>
                <c:pt idx="50">
                  <c:v>0.033500001</c:v>
                </c:pt>
                <c:pt idx="51">
                  <c:v>0.033450002</c:v>
                </c:pt>
                <c:pt idx="52">
                  <c:v>0.0336000005</c:v>
                </c:pt>
                <c:pt idx="53">
                  <c:v>0.033450002</c:v>
                </c:pt>
                <c:pt idx="54">
                  <c:v>0.033299999</c:v>
                </c:pt>
                <c:pt idx="55">
                  <c:v>0.03345</c:v>
                </c:pt>
                <c:pt idx="56">
                  <c:v>0.0331500005</c:v>
                </c:pt>
                <c:pt idx="57">
                  <c:v>0.0330999995</c:v>
                </c:pt>
                <c:pt idx="58">
                  <c:v>0.0329</c:v>
                </c:pt>
                <c:pt idx="59">
                  <c:v>0.032950001</c:v>
                </c:pt>
                <c:pt idx="60">
                  <c:v>0.0326000005</c:v>
                </c:pt>
                <c:pt idx="61">
                  <c:v>0.032749999</c:v>
                </c:pt>
                <c:pt idx="62">
                  <c:v>0.0330500005</c:v>
                </c:pt>
                <c:pt idx="63">
                  <c:v>0.033249998</c:v>
                </c:pt>
                <c:pt idx="64">
                  <c:v>0.0333000015</c:v>
                </c:pt>
                <c:pt idx="65">
                  <c:v>0.033049999</c:v>
                </c:pt>
                <c:pt idx="66">
                  <c:v>0.033299999</c:v>
                </c:pt>
                <c:pt idx="67">
                  <c:v>0.032950001</c:v>
                </c:pt>
                <c:pt idx="68">
                  <c:v>0.033</c:v>
                </c:pt>
                <c:pt idx="69">
                  <c:v>0.0331999995</c:v>
                </c:pt>
                <c:pt idx="70">
                  <c:v>0.0331999995</c:v>
                </c:pt>
                <c:pt idx="71">
                  <c:v>0.0331</c:v>
                </c:pt>
                <c:pt idx="72">
                  <c:v>0.033299999</c:v>
                </c:pt>
              </c:numCache>
            </c:numRef>
          </c:yVal>
          <c:smooth val="1"/>
        </c:ser>
        <c:ser>
          <c:idx val="10"/>
          <c:order val="10"/>
          <c:tx>
            <c:strRef>
              <c:f>Sheet1!$A$124</c:f>
              <c:strCache>
                <c:ptCount val="1"/>
                <c:pt idx="0">
                  <c:v>conjugate 1x10^11</c:v>
                </c:pt>
              </c:strCache>
            </c:strRef>
          </c:tx>
          <c:marker>
            <c:symbol val="none"/>
          </c:marker>
          <c:xVal>
            <c:numRef>
              <c:f>Sheet1!$B$113:$BV$113</c:f>
              <c:numCache>
                <c:formatCode>General</c:formatCode>
                <c:ptCount val="73"/>
                <c:pt idx="0">
                  <c:v>240.0</c:v>
                </c:pt>
                <c:pt idx="1">
                  <c:v>245.0</c:v>
                </c:pt>
                <c:pt idx="2">
                  <c:v>250.0</c:v>
                </c:pt>
                <c:pt idx="3">
                  <c:v>255.0</c:v>
                </c:pt>
                <c:pt idx="4">
                  <c:v>260.0</c:v>
                </c:pt>
                <c:pt idx="5">
                  <c:v>265.0</c:v>
                </c:pt>
                <c:pt idx="6">
                  <c:v>270.0</c:v>
                </c:pt>
                <c:pt idx="7">
                  <c:v>275.0</c:v>
                </c:pt>
                <c:pt idx="8">
                  <c:v>280.0</c:v>
                </c:pt>
                <c:pt idx="9">
                  <c:v>285.0</c:v>
                </c:pt>
                <c:pt idx="10">
                  <c:v>290.0</c:v>
                </c:pt>
                <c:pt idx="11">
                  <c:v>295.0</c:v>
                </c:pt>
                <c:pt idx="12">
                  <c:v>300.0</c:v>
                </c:pt>
                <c:pt idx="13">
                  <c:v>305.0</c:v>
                </c:pt>
                <c:pt idx="14">
                  <c:v>310.0</c:v>
                </c:pt>
                <c:pt idx="15">
                  <c:v>315.0</c:v>
                </c:pt>
                <c:pt idx="16">
                  <c:v>320.0</c:v>
                </c:pt>
                <c:pt idx="17">
                  <c:v>325.0</c:v>
                </c:pt>
                <c:pt idx="18">
                  <c:v>330.0</c:v>
                </c:pt>
                <c:pt idx="19">
                  <c:v>335.0</c:v>
                </c:pt>
                <c:pt idx="20">
                  <c:v>340.0</c:v>
                </c:pt>
                <c:pt idx="21">
                  <c:v>345.0</c:v>
                </c:pt>
                <c:pt idx="22">
                  <c:v>350.0</c:v>
                </c:pt>
                <c:pt idx="23">
                  <c:v>355.0</c:v>
                </c:pt>
                <c:pt idx="24">
                  <c:v>360.0</c:v>
                </c:pt>
                <c:pt idx="25">
                  <c:v>365.0</c:v>
                </c:pt>
                <c:pt idx="26">
                  <c:v>370.0</c:v>
                </c:pt>
                <c:pt idx="27">
                  <c:v>375.0</c:v>
                </c:pt>
                <c:pt idx="28">
                  <c:v>380.0</c:v>
                </c:pt>
                <c:pt idx="29">
                  <c:v>385.0</c:v>
                </c:pt>
                <c:pt idx="30">
                  <c:v>390.0</c:v>
                </c:pt>
                <c:pt idx="31">
                  <c:v>395.0</c:v>
                </c:pt>
                <c:pt idx="32">
                  <c:v>400.0</c:v>
                </c:pt>
                <c:pt idx="33">
                  <c:v>405.0</c:v>
                </c:pt>
                <c:pt idx="34">
                  <c:v>410.0</c:v>
                </c:pt>
                <c:pt idx="35">
                  <c:v>415.0</c:v>
                </c:pt>
                <c:pt idx="36">
                  <c:v>420.0</c:v>
                </c:pt>
                <c:pt idx="37">
                  <c:v>425.0</c:v>
                </c:pt>
                <c:pt idx="38">
                  <c:v>430.0</c:v>
                </c:pt>
                <c:pt idx="39">
                  <c:v>435.0</c:v>
                </c:pt>
                <c:pt idx="40">
                  <c:v>440.0</c:v>
                </c:pt>
                <c:pt idx="41">
                  <c:v>445.0</c:v>
                </c:pt>
                <c:pt idx="42">
                  <c:v>450.0</c:v>
                </c:pt>
                <c:pt idx="43">
                  <c:v>455.0</c:v>
                </c:pt>
                <c:pt idx="44">
                  <c:v>460.0</c:v>
                </c:pt>
                <c:pt idx="45">
                  <c:v>465.0</c:v>
                </c:pt>
                <c:pt idx="46">
                  <c:v>470.0</c:v>
                </c:pt>
                <c:pt idx="47">
                  <c:v>475.0</c:v>
                </c:pt>
                <c:pt idx="48">
                  <c:v>480.0</c:v>
                </c:pt>
                <c:pt idx="49">
                  <c:v>485.0</c:v>
                </c:pt>
                <c:pt idx="50">
                  <c:v>490.0</c:v>
                </c:pt>
                <c:pt idx="51">
                  <c:v>495.0</c:v>
                </c:pt>
                <c:pt idx="52">
                  <c:v>500.0</c:v>
                </c:pt>
                <c:pt idx="53">
                  <c:v>505.0</c:v>
                </c:pt>
                <c:pt idx="54">
                  <c:v>510.0</c:v>
                </c:pt>
                <c:pt idx="55">
                  <c:v>515.0</c:v>
                </c:pt>
                <c:pt idx="56">
                  <c:v>520.0</c:v>
                </c:pt>
                <c:pt idx="57">
                  <c:v>525.0</c:v>
                </c:pt>
                <c:pt idx="58">
                  <c:v>530.0</c:v>
                </c:pt>
                <c:pt idx="59">
                  <c:v>535.0</c:v>
                </c:pt>
                <c:pt idx="60">
                  <c:v>540.0</c:v>
                </c:pt>
                <c:pt idx="61">
                  <c:v>545.0</c:v>
                </c:pt>
                <c:pt idx="62">
                  <c:v>550.0</c:v>
                </c:pt>
                <c:pt idx="63">
                  <c:v>555.0</c:v>
                </c:pt>
                <c:pt idx="64">
                  <c:v>560.0</c:v>
                </c:pt>
                <c:pt idx="65">
                  <c:v>565.0</c:v>
                </c:pt>
                <c:pt idx="66">
                  <c:v>570.0</c:v>
                </c:pt>
                <c:pt idx="67">
                  <c:v>575.0</c:v>
                </c:pt>
                <c:pt idx="68">
                  <c:v>580.0</c:v>
                </c:pt>
                <c:pt idx="69">
                  <c:v>585.0</c:v>
                </c:pt>
                <c:pt idx="70">
                  <c:v>590.0</c:v>
                </c:pt>
                <c:pt idx="71">
                  <c:v>595.0</c:v>
                </c:pt>
                <c:pt idx="72">
                  <c:v>600.0</c:v>
                </c:pt>
              </c:numCache>
            </c:numRef>
          </c:xVal>
          <c:yVal>
            <c:numRef>
              <c:f>Sheet1!$B$124:$BV$124</c:f>
              <c:numCache>
                <c:formatCode>General</c:formatCode>
                <c:ptCount val="73"/>
                <c:pt idx="0">
                  <c:v>0.043399999</c:v>
                </c:pt>
                <c:pt idx="1">
                  <c:v>0.0439</c:v>
                </c:pt>
                <c:pt idx="2">
                  <c:v>0.043199999</c:v>
                </c:pt>
                <c:pt idx="3">
                  <c:v>0.0430000015</c:v>
                </c:pt>
                <c:pt idx="4">
                  <c:v>0.042649999</c:v>
                </c:pt>
                <c:pt idx="5">
                  <c:v>0.0424500015</c:v>
                </c:pt>
                <c:pt idx="6">
                  <c:v>0.042100001</c:v>
                </c:pt>
                <c:pt idx="7">
                  <c:v>0.041200001</c:v>
                </c:pt>
                <c:pt idx="8">
                  <c:v>0.040999999</c:v>
                </c:pt>
                <c:pt idx="9">
                  <c:v>0.040350001</c:v>
                </c:pt>
                <c:pt idx="10">
                  <c:v>0.0401999985</c:v>
                </c:pt>
                <c:pt idx="11">
                  <c:v>0.0394</c:v>
                </c:pt>
                <c:pt idx="12">
                  <c:v>0.0391499995</c:v>
                </c:pt>
                <c:pt idx="13">
                  <c:v>0.0390499995</c:v>
                </c:pt>
                <c:pt idx="14">
                  <c:v>0.0390000005</c:v>
                </c:pt>
                <c:pt idx="15">
                  <c:v>0.0387000015</c:v>
                </c:pt>
                <c:pt idx="16">
                  <c:v>0.03785</c:v>
                </c:pt>
                <c:pt idx="17">
                  <c:v>0.0373999995</c:v>
                </c:pt>
                <c:pt idx="18">
                  <c:v>0.0371000005</c:v>
                </c:pt>
                <c:pt idx="19">
                  <c:v>0.0371</c:v>
                </c:pt>
                <c:pt idx="20">
                  <c:v>0.037</c:v>
                </c:pt>
                <c:pt idx="21">
                  <c:v>0.0370499995</c:v>
                </c:pt>
                <c:pt idx="22">
                  <c:v>0.0362</c:v>
                </c:pt>
                <c:pt idx="23">
                  <c:v>0.03675</c:v>
                </c:pt>
                <c:pt idx="24">
                  <c:v>0.036050001</c:v>
                </c:pt>
                <c:pt idx="25">
                  <c:v>0.0356499995</c:v>
                </c:pt>
                <c:pt idx="26">
                  <c:v>0.0362999995</c:v>
                </c:pt>
                <c:pt idx="27">
                  <c:v>0.0358500015</c:v>
                </c:pt>
                <c:pt idx="28">
                  <c:v>0.0358000005</c:v>
                </c:pt>
                <c:pt idx="29">
                  <c:v>0.03565</c:v>
                </c:pt>
                <c:pt idx="30">
                  <c:v>0.035150001</c:v>
                </c:pt>
                <c:pt idx="31">
                  <c:v>0.0349</c:v>
                </c:pt>
                <c:pt idx="32">
                  <c:v>0.035</c:v>
                </c:pt>
                <c:pt idx="33">
                  <c:v>0.0349</c:v>
                </c:pt>
                <c:pt idx="34">
                  <c:v>0.0348500015</c:v>
                </c:pt>
                <c:pt idx="35">
                  <c:v>0.0349</c:v>
                </c:pt>
                <c:pt idx="36">
                  <c:v>0.03465</c:v>
                </c:pt>
                <c:pt idx="37">
                  <c:v>0.03465</c:v>
                </c:pt>
                <c:pt idx="38">
                  <c:v>0.03455</c:v>
                </c:pt>
                <c:pt idx="39">
                  <c:v>0.0342000015</c:v>
                </c:pt>
                <c:pt idx="40">
                  <c:v>0.033950001</c:v>
                </c:pt>
                <c:pt idx="41">
                  <c:v>0.034050001</c:v>
                </c:pt>
                <c:pt idx="42">
                  <c:v>0.0343000015</c:v>
                </c:pt>
                <c:pt idx="43">
                  <c:v>0.033749999</c:v>
                </c:pt>
                <c:pt idx="44">
                  <c:v>0.034200002</c:v>
                </c:pt>
                <c:pt idx="45">
                  <c:v>0.0339</c:v>
                </c:pt>
                <c:pt idx="46">
                  <c:v>0.03455</c:v>
                </c:pt>
                <c:pt idx="47">
                  <c:v>0.0341500005</c:v>
                </c:pt>
                <c:pt idx="48">
                  <c:v>0.0338</c:v>
                </c:pt>
                <c:pt idx="49">
                  <c:v>0.03355</c:v>
                </c:pt>
                <c:pt idx="50">
                  <c:v>0.0337499995</c:v>
                </c:pt>
                <c:pt idx="51">
                  <c:v>0.033600001</c:v>
                </c:pt>
                <c:pt idx="52">
                  <c:v>0.0338</c:v>
                </c:pt>
                <c:pt idx="53">
                  <c:v>0.0337000005</c:v>
                </c:pt>
                <c:pt idx="54">
                  <c:v>0.033600001</c:v>
                </c:pt>
                <c:pt idx="55">
                  <c:v>0.0336999985</c:v>
                </c:pt>
                <c:pt idx="56">
                  <c:v>0.0333000015</c:v>
                </c:pt>
                <c:pt idx="57">
                  <c:v>0.03335</c:v>
                </c:pt>
                <c:pt idx="58">
                  <c:v>0.0330500005</c:v>
                </c:pt>
                <c:pt idx="59">
                  <c:v>0.0331999995</c:v>
                </c:pt>
                <c:pt idx="60">
                  <c:v>0.0329999995</c:v>
                </c:pt>
                <c:pt idx="61">
                  <c:v>0.0331000015</c:v>
                </c:pt>
                <c:pt idx="62">
                  <c:v>0.0332500005</c:v>
                </c:pt>
                <c:pt idx="63">
                  <c:v>0.0332500005</c:v>
                </c:pt>
                <c:pt idx="64">
                  <c:v>0.033500001</c:v>
                </c:pt>
                <c:pt idx="65">
                  <c:v>0.03345</c:v>
                </c:pt>
                <c:pt idx="66">
                  <c:v>0.033500001</c:v>
                </c:pt>
                <c:pt idx="67">
                  <c:v>0.0332500005</c:v>
                </c:pt>
                <c:pt idx="68">
                  <c:v>0.03345</c:v>
                </c:pt>
                <c:pt idx="69">
                  <c:v>0.0335499995</c:v>
                </c:pt>
                <c:pt idx="70">
                  <c:v>0.0332999995</c:v>
                </c:pt>
                <c:pt idx="71">
                  <c:v>0.0334999985</c:v>
                </c:pt>
                <c:pt idx="72">
                  <c:v>0.0335499995</c:v>
                </c:pt>
              </c:numCache>
            </c:numRef>
          </c:yVal>
          <c:smooth val="1"/>
        </c:ser>
        <c:ser>
          <c:idx val="11"/>
          <c:order val="11"/>
          <c:tx>
            <c:strRef>
              <c:f>Sheet1!$A$125</c:f>
              <c:strCache>
                <c:ptCount val="1"/>
                <c:pt idx="0">
                  <c:v>Qdot 1x10^13</c:v>
                </c:pt>
              </c:strCache>
            </c:strRef>
          </c:tx>
          <c:marker>
            <c:symbol val="none"/>
          </c:marker>
          <c:xVal>
            <c:numRef>
              <c:f>Sheet1!$B$113:$BV$113</c:f>
              <c:numCache>
                <c:formatCode>General</c:formatCode>
                <c:ptCount val="73"/>
                <c:pt idx="0">
                  <c:v>240.0</c:v>
                </c:pt>
                <c:pt idx="1">
                  <c:v>245.0</c:v>
                </c:pt>
                <c:pt idx="2">
                  <c:v>250.0</c:v>
                </c:pt>
                <c:pt idx="3">
                  <c:v>255.0</c:v>
                </c:pt>
                <c:pt idx="4">
                  <c:v>260.0</c:v>
                </c:pt>
                <c:pt idx="5">
                  <c:v>265.0</c:v>
                </c:pt>
                <c:pt idx="6">
                  <c:v>270.0</c:v>
                </c:pt>
                <c:pt idx="7">
                  <c:v>275.0</c:v>
                </c:pt>
                <c:pt idx="8">
                  <c:v>280.0</c:v>
                </c:pt>
                <c:pt idx="9">
                  <c:v>285.0</c:v>
                </c:pt>
                <c:pt idx="10">
                  <c:v>290.0</c:v>
                </c:pt>
                <c:pt idx="11">
                  <c:v>295.0</c:v>
                </c:pt>
                <c:pt idx="12">
                  <c:v>300.0</c:v>
                </c:pt>
                <c:pt idx="13">
                  <c:v>305.0</c:v>
                </c:pt>
                <c:pt idx="14">
                  <c:v>310.0</c:v>
                </c:pt>
                <c:pt idx="15">
                  <c:v>315.0</c:v>
                </c:pt>
                <c:pt idx="16">
                  <c:v>320.0</c:v>
                </c:pt>
                <c:pt idx="17">
                  <c:v>325.0</c:v>
                </c:pt>
                <c:pt idx="18">
                  <c:v>330.0</c:v>
                </c:pt>
                <c:pt idx="19">
                  <c:v>335.0</c:v>
                </c:pt>
                <c:pt idx="20">
                  <c:v>340.0</c:v>
                </c:pt>
                <c:pt idx="21">
                  <c:v>345.0</c:v>
                </c:pt>
                <c:pt idx="22">
                  <c:v>350.0</c:v>
                </c:pt>
                <c:pt idx="23">
                  <c:v>355.0</c:v>
                </c:pt>
                <c:pt idx="24">
                  <c:v>360.0</c:v>
                </c:pt>
                <c:pt idx="25">
                  <c:v>365.0</c:v>
                </c:pt>
                <c:pt idx="26">
                  <c:v>370.0</c:v>
                </c:pt>
                <c:pt idx="27">
                  <c:v>375.0</c:v>
                </c:pt>
                <c:pt idx="28">
                  <c:v>380.0</c:v>
                </c:pt>
                <c:pt idx="29">
                  <c:v>385.0</c:v>
                </c:pt>
                <c:pt idx="30">
                  <c:v>390.0</c:v>
                </c:pt>
                <c:pt idx="31">
                  <c:v>395.0</c:v>
                </c:pt>
                <c:pt idx="32">
                  <c:v>400.0</c:v>
                </c:pt>
                <c:pt idx="33">
                  <c:v>405.0</c:v>
                </c:pt>
                <c:pt idx="34">
                  <c:v>410.0</c:v>
                </c:pt>
                <c:pt idx="35">
                  <c:v>415.0</c:v>
                </c:pt>
                <c:pt idx="36">
                  <c:v>420.0</c:v>
                </c:pt>
                <c:pt idx="37">
                  <c:v>425.0</c:v>
                </c:pt>
                <c:pt idx="38">
                  <c:v>430.0</c:v>
                </c:pt>
                <c:pt idx="39">
                  <c:v>435.0</c:v>
                </c:pt>
                <c:pt idx="40">
                  <c:v>440.0</c:v>
                </c:pt>
                <c:pt idx="41">
                  <c:v>445.0</c:v>
                </c:pt>
                <c:pt idx="42">
                  <c:v>450.0</c:v>
                </c:pt>
                <c:pt idx="43">
                  <c:v>455.0</c:v>
                </c:pt>
                <c:pt idx="44">
                  <c:v>460.0</c:v>
                </c:pt>
                <c:pt idx="45">
                  <c:v>465.0</c:v>
                </c:pt>
                <c:pt idx="46">
                  <c:v>470.0</c:v>
                </c:pt>
                <c:pt idx="47">
                  <c:v>475.0</c:v>
                </c:pt>
                <c:pt idx="48">
                  <c:v>480.0</c:v>
                </c:pt>
                <c:pt idx="49">
                  <c:v>485.0</c:v>
                </c:pt>
                <c:pt idx="50">
                  <c:v>490.0</c:v>
                </c:pt>
                <c:pt idx="51">
                  <c:v>495.0</c:v>
                </c:pt>
                <c:pt idx="52">
                  <c:v>500.0</c:v>
                </c:pt>
                <c:pt idx="53">
                  <c:v>505.0</c:v>
                </c:pt>
                <c:pt idx="54">
                  <c:v>510.0</c:v>
                </c:pt>
                <c:pt idx="55">
                  <c:v>515.0</c:v>
                </c:pt>
                <c:pt idx="56">
                  <c:v>520.0</c:v>
                </c:pt>
                <c:pt idx="57">
                  <c:v>525.0</c:v>
                </c:pt>
                <c:pt idx="58">
                  <c:v>530.0</c:v>
                </c:pt>
                <c:pt idx="59">
                  <c:v>535.0</c:v>
                </c:pt>
                <c:pt idx="60">
                  <c:v>540.0</c:v>
                </c:pt>
                <c:pt idx="61">
                  <c:v>545.0</c:v>
                </c:pt>
                <c:pt idx="62">
                  <c:v>550.0</c:v>
                </c:pt>
                <c:pt idx="63">
                  <c:v>555.0</c:v>
                </c:pt>
                <c:pt idx="64">
                  <c:v>560.0</c:v>
                </c:pt>
                <c:pt idx="65">
                  <c:v>565.0</c:v>
                </c:pt>
                <c:pt idx="66">
                  <c:v>570.0</c:v>
                </c:pt>
                <c:pt idx="67">
                  <c:v>575.0</c:v>
                </c:pt>
                <c:pt idx="68">
                  <c:v>580.0</c:v>
                </c:pt>
                <c:pt idx="69">
                  <c:v>585.0</c:v>
                </c:pt>
                <c:pt idx="70">
                  <c:v>590.0</c:v>
                </c:pt>
                <c:pt idx="71">
                  <c:v>595.0</c:v>
                </c:pt>
                <c:pt idx="72">
                  <c:v>600.0</c:v>
                </c:pt>
              </c:numCache>
            </c:numRef>
          </c:xVal>
          <c:yVal>
            <c:numRef>
              <c:f>Sheet1!$B$125:$BV$125</c:f>
              <c:numCache>
                <c:formatCode>General</c:formatCode>
                <c:ptCount val="73"/>
                <c:pt idx="0">
                  <c:v>0.0945999995</c:v>
                </c:pt>
                <c:pt idx="1">
                  <c:v>0.0906000025</c:v>
                </c:pt>
                <c:pt idx="2">
                  <c:v>0.085999999</c:v>
                </c:pt>
                <c:pt idx="3">
                  <c:v>0.0813500025</c:v>
                </c:pt>
                <c:pt idx="4">
                  <c:v>0.077100001</c:v>
                </c:pt>
                <c:pt idx="5">
                  <c:v>0.0735500005</c:v>
                </c:pt>
                <c:pt idx="6">
                  <c:v>0.0702500005</c:v>
                </c:pt>
                <c:pt idx="7">
                  <c:v>0.0671500005</c:v>
                </c:pt>
                <c:pt idx="8">
                  <c:v>0.0646999985</c:v>
                </c:pt>
                <c:pt idx="9">
                  <c:v>0.062000001</c:v>
                </c:pt>
                <c:pt idx="10">
                  <c:v>0.060549999</c:v>
                </c:pt>
                <c:pt idx="11">
                  <c:v>0.05855</c:v>
                </c:pt>
                <c:pt idx="12">
                  <c:v>0.0571499985</c:v>
                </c:pt>
                <c:pt idx="13">
                  <c:v>0.056</c:v>
                </c:pt>
                <c:pt idx="14">
                  <c:v>0.0549500005</c:v>
                </c:pt>
                <c:pt idx="15">
                  <c:v>0.054100001</c:v>
                </c:pt>
                <c:pt idx="16">
                  <c:v>0.0529000015</c:v>
                </c:pt>
                <c:pt idx="17">
                  <c:v>0.0515999995</c:v>
                </c:pt>
                <c:pt idx="18">
                  <c:v>0.0506999995</c:v>
                </c:pt>
                <c:pt idx="19">
                  <c:v>0.049999999</c:v>
                </c:pt>
                <c:pt idx="20">
                  <c:v>0.04995</c:v>
                </c:pt>
                <c:pt idx="21">
                  <c:v>0.048999999</c:v>
                </c:pt>
                <c:pt idx="22">
                  <c:v>0.048149999</c:v>
                </c:pt>
                <c:pt idx="23">
                  <c:v>0.048250001</c:v>
                </c:pt>
                <c:pt idx="24">
                  <c:v>0.04675</c:v>
                </c:pt>
                <c:pt idx="25">
                  <c:v>0.04675</c:v>
                </c:pt>
                <c:pt idx="26">
                  <c:v>0.046049999</c:v>
                </c:pt>
                <c:pt idx="27">
                  <c:v>0.045300001</c:v>
                </c:pt>
                <c:pt idx="28">
                  <c:v>0.044849999</c:v>
                </c:pt>
                <c:pt idx="29">
                  <c:v>0.0445499995</c:v>
                </c:pt>
                <c:pt idx="30">
                  <c:v>0.043749999</c:v>
                </c:pt>
                <c:pt idx="31">
                  <c:v>0.043400001</c:v>
                </c:pt>
                <c:pt idx="32">
                  <c:v>0.043199999</c:v>
                </c:pt>
                <c:pt idx="33">
                  <c:v>0.0427500005</c:v>
                </c:pt>
                <c:pt idx="34">
                  <c:v>0.042550001</c:v>
                </c:pt>
                <c:pt idx="35">
                  <c:v>0.04215</c:v>
                </c:pt>
                <c:pt idx="36">
                  <c:v>0.0416</c:v>
                </c:pt>
                <c:pt idx="37">
                  <c:v>0.0414000005</c:v>
                </c:pt>
                <c:pt idx="38">
                  <c:v>0.0411000005</c:v>
                </c:pt>
                <c:pt idx="39">
                  <c:v>0.0403000005</c:v>
                </c:pt>
                <c:pt idx="40">
                  <c:v>0.0397499985</c:v>
                </c:pt>
                <c:pt idx="41">
                  <c:v>0.03985</c:v>
                </c:pt>
                <c:pt idx="42">
                  <c:v>0.0397999995</c:v>
                </c:pt>
                <c:pt idx="43">
                  <c:v>0.039000001</c:v>
                </c:pt>
                <c:pt idx="44">
                  <c:v>0.038699999</c:v>
                </c:pt>
                <c:pt idx="45">
                  <c:v>0.038350001</c:v>
                </c:pt>
                <c:pt idx="46">
                  <c:v>0.0385500005</c:v>
                </c:pt>
                <c:pt idx="47">
                  <c:v>0.037599999</c:v>
                </c:pt>
                <c:pt idx="48">
                  <c:v>0.0369000005</c:v>
                </c:pt>
                <c:pt idx="49">
                  <c:v>0.036549998</c:v>
                </c:pt>
                <c:pt idx="50">
                  <c:v>0.0363999995</c:v>
                </c:pt>
                <c:pt idx="51">
                  <c:v>0.036049999</c:v>
                </c:pt>
                <c:pt idx="52">
                  <c:v>0.036049999</c:v>
                </c:pt>
                <c:pt idx="53">
                  <c:v>0.035800001</c:v>
                </c:pt>
                <c:pt idx="54">
                  <c:v>0.035600001</c:v>
                </c:pt>
                <c:pt idx="55">
                  <c:v>0.035449998</c:v>
                </c:pt>
                <c:pt idx="56">
                  <c:v>0.0352999995</c:v>
                </c:pt>
                <c:pt idx="57">
                  <c:v>0.034950001</c:v>
                </c:pt>
                <c:pt idx="58">
                  <c:v>0.0348000005</c:v>
                </c:pt>
                <c:pt idx="59">
                  <c:v>0.0348499995</c:v>
                </c:pt>
                <c:pt idx="60">
                  <c:v>0.03445</c:v>
                </c:pt>
                <c:pt idx="61">
                  <c:v>0.034500001</c:v>
                </c:pt>
                <c:pt idx="62">
                  <c:v>0.034600001</c:v>
                </c:pt>
                <c:pt idx="63">
                  <c:v>0.0348</c:v>
                </c:pt>
                <c:pt idx="64">
                  <c:v>0.03455</c:v>
                </c:pt>
                <c:pt idx="65">
                  <c:v>0.0342499985</c:v>
                </c:pt>
                <c:pt idx="66">
                  <c:v>0.03455</c:v>
                </c:pt>
                <c:pt idx="67">
                  <c:v>0.034050001</c:v>
                </c:pt>
                <c:pt idx="68">
                  <c:v>0.0341999995</c:v>
                </c:pt>
                <c:pt idx="69">
                  <c:v>0.0342499985</c:v>
                </c:pt>
                <c:pt idx="70">
                  <c:v>0.0341499985</c:v>
                </c:pt>
                <c:pt idx="71">
                  <c:v>0.034299999</c:v>
                </c:pt>
                <c:pt idx="72">
                  <c:v>0.0343000015</c:v>
                </c:pt>
              </c:numCache>
            </c:numRef>
          </c:yVal>
          <c:smooth val="1"/>
        </c:ser>
        <c:ser>
          <c:idx val="12"/>
          <c:order val="12"/>
          <c:tx>
            <c:strRef>
              <c:f>Sheet1!$A$126</c:f>
              <c:strCache>
                <c:ptCount val="1"/>
                <c:pt idx="0">
                  <c:v>Qdot 1x10^12</c:v>
                </c:pt>
              </c:strCache>
            </c:strRef>
          </c:tx>
          <c:marker>
            <c:symbol val="none"/>
          </c:marker>
          <c:xVal>
            <c:numRef>
              <c:f>Sheet1!$B$113:$BV$113</c:f>
              <c:numCache>
                <c:formatCode>General</c:formatCode>
                <c:ptCount val="73"/>
                <c:pt idx="0">
                  <c:v>240.0</c:v>
                </c:pt>
                <c:pt idx="1">
                  <c:v>245.0</c:v>
                </c:pt>
                <c:pt idx="2">
                  <c:v>250.0</c:v>
                </c:pt>
                <c:pt idx="3">
                  <c:v>255.0</c:v>
                </c:pt>
                <c:pt idx="4">
                  <c:v>260.0</c:v>
                </c:pt>
                <c:pt idx="5">
                  <c:v>265.0</c:v>
                </c:pt>
                <c:pt idx="6">
                  <c:v>270.0</c:v>
                </c:pt>
                <c:pt idx="7">
                  <c:v>275.0</c:v>
                </c:pt>
                <c:pt idx="8">
                  <c:v>280.0</c:v>
                </c:pt>
                <c:pt idx="9">
                  <c:v>285.0</c:v>
                </c:pt>
                <c:pt idx="10">
                  <c:v>290.0</c:v>
                </c:pt>
                <c:pt idx="11">
                  <c:v>295.0</c:v>
                </c:pt>
                <c:pt idx="12">
                  <c:v>300.0</c:v>
                </c:pt>
                <c:pt idx="13">
                  <c:v>305.0</c:v>
                </c:pt>
                <c:pt idx="14">
                  <c:v>310.0</c:v>
                </c:pt>
                <c:pt idx="15">
                  <c:v>315.0</c:v>
                </c:pt>
                <c:pt idx="16">
                  <c:v>320.0</c:v>
                </c:pt>
                <c:pt idx="17">
                  <c:v>325.0</c:v>
                </c:pt>
                <c:pt idx="18">
                  <c:v>330.0</c:v>
                </c:pt>
                <c:pt idx="19">
                  <c:v>335.0</c:v>
                </c:pt>
                <c:pt idx="20">
                  <c:v>340.0</c:v>
                </c:pt>
                <c:pt idx="21">
                  <c:v>345.0</c:v>
                </c:pt>
                <c:pt idx="22">
                  <c:v>350.0</c:v>
                </c:pt>
                <c:pt idx="23">
                  <c:v>355.0</c:v>
                </c:pt>
                <c:pt idx="24">
                  <c:v>360.0</c:v>
                </c:pt>
                <c:pt idx="25">
                  <c:v>365.0</c:v>
                </c:pt>
                <c:pt idx="26">
                  <c:v>370.0</c:v>
                </c:pt>
                <c:pt idx="27">
                  <c:v>375.0</c:v>
                </c:pt>
                <c:pt idx="28">
                  <c:v>380.0</c:v>
                </c:pt>
                <c:pt idx="29">
                  <c:v>385.0</c:v>
                </c:pt>
                <c:pt idx="30">
                  <c:v>390.0</c:v>
                </c:pt>
                <c:pt idx="31">
                  <c:v>395.0</c:v>
                </c:pt>
                <c:pt idx="32">
                  <c:v>400.0</c:v>
                </c:pt>
                <c:pt idx="33">
                  <c:v>405.0</c:v>
                </c:pt>
                <c:pt idx="34">
                  <c:v>410.0</c:v>
                </c:pt>
                <c:pt idx="35">
                  <c:v>415.0</c:v>
                </c:pt>
                <c:pt idx="36">
                  <c:v>420.0</c:v>
                </c:pt>
                <c:pt idx="37">
                  <c:v>425.0</c:v>
                </c:pt>
                <c:pt idx="38">
                  <c:v>430.0</c:v>
                </c:pt>
                <c:pt idx="39">
                  <c:v>435.0</c:v>
                </c:pt>
                <c:pt idx="40">
                  <c:v>440.0</c:v>
                </c:pt>
                <c:pt idx="41">
                  <c:v>445.0</c:v>
                </c:pt>
                <c:pt idx="42">
                  <c:v>450.0</c:v>
                </c:pt>
                <c:pt idx="43">
                  <c:v>455.0</c:v>
                </c:pt>
                <c:pt idx="44">
                  <c:v>460.0</c:v>
                </c:pt>
                <c:pt idx="45">
                  <c:v>465.0</c:v>
                </c:pt>
                <c:pt idx="46">
                  <c:v>470.0</c:v>
                </c:pt>
                <c:pt idx="47">
                  <c:v>475.0</c:v>
                </c:pt>
                <c:pt idx="48">
                  <c:v>480.0</c:v>
                </c:pt>
                <c:pt idx="49">
                  <c:v>485.0</c:v>
                </c:pt>
                <c:pt idx="50">
                  <c:v>490.0</c:v>
                </c:pt>
                <c:pt idx="51">
                  <c:v>495.0</c:v>
                </c:pt>
                <c:pt idx="52">
                  <c:v>500.0</c:v>
                </c:pt>
                <c:pt idx="53">
                  <c:v>505.0</c:v>
                </c:pt>
                <c:pt idx="54">
                  <c:v>510.0</c:v>
                </c:pt>
                <c:pt idx="55">
                  <c:v>515.0</c:v>
                </c:pt>
                <c:pt idx="56">
                  <c:v>520.0</c:v>
                </c:pt>
                <c:pt idx="57">
                  <c:v>525.0</c:v>
                </c:pt>
                <c:pt idx="58">
                  <c:v>530.0</c:v>
                </c:pt>
                <c:pt idx="59">
                  <c:v>535.0</c:v>
                </c:pt>
                <c:pt idx="60">
                  <c:v>540.0</c:v>
                </c:pt>
                <c:pt idx="61">
                  <c:v>545.0</c:v>
                </c:pt>
                <c:pt idx="62">
                  <c:v>550.0</c:v>
                </c:pt>
                <c:pt idx="63">
                  <c:v>555.0</c:v>
                </c:pt>
                <c:pt idx="64">
                  <c:v>560.0</c:v>
                </c:pt>
                <c:pt idx="65">
                  <c:v>565.0</c:v>
                </c:pt>
                <c:pt idx="66">
                  <c:v>570.0</c:v>
                </c:pt>
                <c:pt idx="67">
                  <c:v>575.0</c:v>
                </c:pt>
                <c:pt idx="68">
                  <c:v>580.0</c:v>
                </c:pt>
                <c:pt idx="69">
                  <c:v>585.0</c:v>
                </c:pt>
                <c:pt idx="70">
                  <c:v>590.0</c:v>
                </c:pt>
                <c:pt idx="71">
                  <c:v>595.0</c:v>
                </c:pt>
                <c:pt idx="72">
                  <c:v>600.0</c:v>
                </c:pt>
              </c:numCache>
            </c:numRef>
          </c:xVal>
          <c:yVal>
            <c:numRef>
              <c:f>Sheet1!$B$126:$BV$126</c:f>
              <c:numCache>
                <c:formatCode>General</c:formatCode>
                <c:ptCount val="73"/>
                <c:pt idx="0">
                  <c:v>0.0450999995</c:v>
                </c:pt>
                <c:pt idx="1">
                  <c:v>0.04545</c:v>
                </c:pt>
                <c:pt idx="2">
                  <c:v>0.0448000005</c:v>
                </c:pt>
                <c:pt idx="3">
                  <c:v>0.0444499995</c:v>
                </c:pt>
                <c:pt idx="4">
                  <c:v>0.0438</c:v>
                </c:pt>
                <c:pt idx="5">
                  <c:v>0.0433499995</c:v>
                </c:pt>
                <c:pt idx="6">
                  <c:v>0.0428500005</c:v>
                </c:pt>
                <c:pt idx="7">
                  <c:v>0.0418500005</c:v>
                </c:pt>
                <c:pt idx="8">
                  <c:v>0.0413999985</c:v>
                </c:pt>
                <c:pt idx="9">
                  <c:v>0.0405999995</c:v>
                </c:pt>
                <c:pt idx="10">
                  <c:v>0.0405</c:v>
                </c:pt>
                <c:pt idx="11">
                  <c:v>0.0396500005</c:v>
                </c:pt>
                <c:pt idx="12">
                  <c:v>0.0394</c:v>
                </c:pt>
                <c:pt idx="13">
                  <c:v>0.039350001</c:v>
                </c:pt>
                <c:pt idx="14">
                  <c:v>0.0392499995</c:v>
                </c:pt>
                <c:pt idx="15">
                  <c:v>0.038899999</c:v>
                </c:pt>
                <c:pt idx="16">
                  <c:v>0.03885</c:v>
                </c:pt>
                <c:pt idx="17">
                  <c:v>0.0380000005</c:v>
                </c:pt>
                <c:pt idx="18">
                  <c:v>0.03775</c:v>
                </c:pt>
                <c:pt idx="19">
                  <c:v>0.03795</c:v>
                </c:pt>
                <c:pt idx="20">
                  <c:v>0.03775</c:v>
                </c:pt>
                <c:pt idx="21">
                  <c:v>0.0374</c:v>
                </c:pt>
                <c:pt idx="22">
                  <c:v>0.036800001</c:v>
                </c:pt>
                <c:pt idx="23">
                  <c:v>0.0371</c:v>
                </c:pt>
                <c:pt idx="24">
                  <c:v>0.036149999</c:v>
                </c:pt>
                <c:pt idx="25">
                  <c:v>0.0361999995</c:v>
                </c:pt>
                <c:pt idx="26">
                  <c:v>0.0362500005</c:v>
                </c:pt>
                <c:pt idx="27">
                  <c:v>0.0360499995</c:v>
                </c:pt>
                <c:pt idx="28">
                  <c:v>0.0360000005</c:v>
                </c:pt>
                <c:pt idx="29">
                  <c:v>0.0357999985</c:v>
                </c:pt>
                <c:pt idx="30">
                  <c:v>0.035</c:v>
                </c:pt>
                <c:pt idx="31">
                  <c:v>0.0348500015</c:v>
                </c:pt>
                <c:pt idx="32">
                  <c:v>0.0349500015</c:v>
                </c:pt>
                <c:pt idx="33">
                  <c:v>0.035</c:v>
                </c:pt>
                <c:pt idx="34">
                  <c:v>0.0348499995</c:v>
                </c:pt>
                <c:pt idx="35">
                  <c:v>0.0346999985</c:v>
                </c:pt>
                <c:pt idx="36">
                  <c:v>0.03445</c:v>
                </c:pt>
                <c:pt idx="37">
                  <c:v>0.0345999985</c:v>
                </c:pt>
                <c:pt idx="38">
                  <c:v>0.0344500005</c:v>
                </c:pt>
                <c:pt idx="39">
                  <c:v>0.0336499995</c:v>
                </c:pt>
                <c:pt idx="40">
                  <c:v>0.0336000005</c:v>
                </c:pt>
                <c:pt idx="41">
                  <c:v>0.0337000005</c:v>
                </c:pt>
                <c:pt idx="42">
                  <c:v>0.0339</c:v>
                </c:pt>
                <c:pt idx="43">
                  <c:v>0.0335499995</c:v>
                </c:pt>
                <c:pt idx="44">
                  <c:v>0.0336499995</c:v>
                </c:pt>
                <c:pt idx="45">
                  <c:v>0.0338000005</c:v>
                </c:pt>
                <c:pt idx="46">
                  <c:v>0.034049999</c:v>
                </c:pt>
                <c:pt idx="47">
                  <c:v>0.0336499995</c:v>
                </c:pt>
                <c:pt idx="48">
                  <c:v>0.0332500005</c:v>
                </c:pt>
                <c:pt idx="49">
                  <c:v>0.0331500005</c:v>
                </c:pt>
                <c:pt idx="50">
                  <c:v>0.0332999995</c:v>
                </c:pt>
                <c:pt idx="51">
                  <c:v>0.0331500005</c:v>
                </c:pt>
                <c:pt idx="52">
                  <c:v>0.0332000015</c:v>
                </c:pt>
                <c:pt idx="53">
                  <c:v>0.0329499985</c:v>
                </c:pt>
                <c:pt idx="54">
                  <c:v>0.032950001</c:v>
                </c:pt>
                <c:pt idx="55">
                  <c:v>0.0330500005</c:v>
                </c:pt>
                <c:pt idx="56">
                  <c:v>0.0328000005</c:v>
                </c:pt>
                <c:pt idx="57">
                  <c:v>0.0326499995</c:v>
                </c:pt>
                <c:pt idx="58">
                  <c:v>0.0325499995</c:v>
                </c:pt>
                <c:pt idx="59">
                  <c:v>0.0325499995</c:v>
                </c:pt>
                <c:pt idx="60">
                  <c:v>0.032400001</c:v>
                </c:pt>
                <c:pt idx="61">
                  <c:v>0.0325499995</c:v>
                </c:pt>
                <c:pt idx="62">
                  <c:v>0.0325000005</c:v>
                </c:pt>
                <c:pt idx="63">
                  <c:v>0.0329</c:v>
                </c:pt>
                <c:pt idx="64">
                  <c:v>0.032950001</c:v>
                </c:pt>
                <c:pt idx="65">
                  <c:v>0.032850001</c:v>
                </c:pt>
                <c:pt idx="66">
                  <c:v>0.032950001</c:v>
                </c:pt>
                <c:pt idx="67">
                  <c:v>0.0325499995</c:v>
                </c:pt>
                <c:pt idx="68">
                  <c:v>0.0327000005</c:v>
                </c:pt>
                <c:pt idx="69">
                  <c:v>0.0328000005</c:v>
                </c:pt>
                <c:pt idx="70">
                  <c:v>0.0327000005</c:v>
                </c:pt>
                <c:pt idx="71">
                  <c:v>0.0329499985</c:v>
                </c:pt>
                <c:pt idx="72">
                  <c:v>0.0328500015</c:v>
                </c:pt>
              </c:numCache>
            </c:numRef>
          </c:yVal>
          <c:smooth val="1"/>
        </c:ser>
        <c:ser>
          <c:idx val="13"/>
          <c:order val="13"/>
          <c:tx>
            <c:strRef>
              <c:f>Sheet1!$A$127</c:f>
              <c:strCache>
                <c:ptCount val="1"/>
                <c:pt idx="0">
                  <c:v>Qdot 1x10^11</c:v>
                </c:pt>
              </c:strCache>
            </c:strRef>
          </c:tx>
          <c:marker>
            <c:symbol val="none"/>
          </c:marker>
          <c:xVal>
            <c:numRef>
              <c:f>Sheet1!$B$113:$BV$113</c:f>
              <c:numCache>
                <c:formatCode>General</c:formatCode>
                <c:ptCount val="73"/>
                <c:pt idx="0">
                  <c:v>240.0</c:v>
                </c:pt>
                <c:pt idx="1">
                  <c:v>245.0</c:v>
                </c:pt>
                <c:pt idx="2">
                  <c:v>250.0</c:v>
                </c:pt>
                <c:pt idx="3">
                  <c:v>255.0</c:v>
                </c:pt>
                <c:pt idx="4">
                  <c:v>260.0</c:v>
                </c:pt>
                <c:pt idx="5">
                  <c:v>265.0</c:v>
                </c:pt>
                <c:pt idx="6">
                  <c:v>270.0</c:v>
                </c:pt>
                <c:pt idx="7">
                  <c:v>275.0</c:v>
                </c:pt>
                <c:pt idx="8">
                  <c:v>280.0</c:v>
                </c:pt>
                <c:pt idx="9">
                  <c:v>285.0</c:v>
                </c:pt>
                <c:pt idx="10">
                  <c:v>290.0</c:v>
                </c:pt>
                <c:pt idx="11">
                  <c:v>295.0</c:v>
                </c:pt>
                <c:pt idx="12">
                  <c:v>300.0</c:v>
                </c:pt>
                <c:pt idx="13">
                  <c:v>305.0</c:v>
                </c:pt>
                <c:pt idx="14">
                  <c:v>310.0</c:v>
                </c:pt>
                <c:pt idx="15">
                  <c:v>315.0</c:v>
                </c:pt>
                <c:pt idx="16">
                  <c:v>320.0</c:v>
                </c:pt>
                <c:pt idx="17">
                  <c:v>325.0</c:v>
                </c:pt>
                <c:pt idx="18">
                  <c:v>330.0</c:v>
                </c:pt>
                <c:pt idx="19">
                  <c:v>335.0</c:v>
                </c:pt>
                <c:pt idx="20">
                  <c:v>340.0</c:v>
                </c:pt>
                <c:pt idx="21">
                  <c:v>345.0</c:v>
                </c:pt>
                <c:pt idx="22">
                  <c:v>350.0</c:v>
                </c:pt>
                <c:pt idx="23">
                  <c:v>355.0</c:v>
                </c:pt>
                <c:pt idx="24">
                  <c:v>360.0</c:v>
                </c:pt>
                <c:pt idx="25">
                  <c:v>365.0</c:v>
                </c:pt>
                <c:pt idx="26">
                  <c:v>370.0</c:v>
                </c:pt>
                <c:pt idx="27">
                  <c:v>375.0</c:v>
                </c:pt>
                <c:pt idx="28">
                  <c:v>380.0</c:v>
                </c:pt>
                <c:pt idx="29">
                  <c:v>385.0</c:v>
                </c:pt>
                <c:pt idx="30">
                  <c:v>390.0</c:v>
                </c:pt>
                <c:pt idx="31">
                  <c:v>395.0</c:v>
                </c:pt>
                <c:pt idx="32">
                  <c:v>400.0</c:v>
                </c:pt>
                <c:pt idx="33">
                  <c:v>405.0</c:v>
                </c:pt>
                <c:pt idx="34">
                  <c:v>410.0</c:v>
                </c:pt>
                <c:pt idx="35">
                  <c:v>415.0</c:v>
                </c:pt>
                <c:pt idx="36">
                  <c:v>420.0</c:v>
                </c:pt>
                <c:pt idx="37">
                  <c:v>425.0</c:v>
                </c:pt>
                <c:pt idx="38">
                  <c:v>430.0</c:v>
                </c:pt>
                <c:pt idx="39">
                  <c:v>435.0</c:v>
                </c:pt>
                <c:pt idx="40">
                  <c:v>440.0</c:v>
                </c:pt>
                <c:pt idx="41">
                  <c:v>445.0</c:v>
                </c:pt>
                <c:pt idx="42">
                  <c:v>450.0</c:v>
                </c:pt>
                <c:pt idx="43">
                  <c:v>455.0</c:v>
                </c:pt>
                <c:pt idx="44">
                  <c:v>460.0</c:v>
                </c:pt>
                <c:pt idx="45">
                  <c:v>465.0</c:v>
                </c:pt>
                <c:pt idx="46">
                  <c:v>470.0</c:v>
                </c:pt>
                <c:pt idx="47">
                  <c:v>475.0</c:v>
                </c:pt>
                <c:pt idx="48">
                  <c:v>480.0</c:v>
                </c:pt>
                <c:pt idx="49">
                  <c:v>485.0</c:v>
                </c:pt>
                <c:pt idx="50">
                  <c:v>490.0</c:v>
                </c:pt>
                <c:pt idx="51">
                  <c:v>495.0</c:v>
                </c:pt>
                <c:pt idx="52">
                  <c:v>500.0</c:v>
                </c:pt>
                <c:pt idx="53">
                  <c:v>505.0</c:v>
                </c:pt>
                <c:pt idx="54">
                  <c:v>510.0</c:v>
                </c:pt>
                <c:pt idx="55">
                  <c:v>515.0</c:v>
                </c:pt>
                <c:pt idx="56">
                  <c:v>520.0</c:v>
                </c:pt>
                <c:pt idx="57">
                  <c:v>525.0</c:v>
                </c:pt>
                <c:pt idx="58">
                  <c:v>530.0</c:v>
                </c:pt>
                <c:pt idx="59">
                  <c:v>535.0</c:v>
                </c:pt>
                <c:pt idx="60">
                  <c:v>540.0</c:v>
                </c:pt>
                <c:pt idx="61">
                  <c:v>545.0</c:v>
                </c:pt>
                <c:pt idx="62">
                  <c:v>550.0</c:v>
                </c:pt>
                <c:pt idx="63">
                  <c:v>555.0</c:v>
                </c:pt>
                <c:pt idx="64">
                  <c:v>560.0</c:v>
                </c:pt>
                <c:pt idx="65">
                  <c:v>565.0</c:v>
                </c:pt>
                <c:pt idx="66">
                  <c:v>570.0</c:v>
                </c:pt>
                <c:pt idx="67">
                  <c:v>575.0</c:v>
                </c:pt>
                <c:pt idx="68">
                  <c:v>580.0</c:v>
                </c:pt>
                <c:pt idx="69">
                  <c:v>585.0</c:v>
                </c:pt>
                <c:pt idx="70">
                  <c:v>590.0</c:v>
                </c:pt>
                <c:pt idx="71">
                  <c:v>595.0</c:v>
                </c:pt>
                <c:pt idx="72">
                  <c:v>600.0</c:v>
                </c:pt>
              </c:numCache>
            </c:numRef>
          </c:xVal>
          <c:yVal>
            <c:numRef>
              <c:f>Sheet1!$B$127:$BV$127</c:f>
              <c:numCache>
                <c:formatCode>General</c:formatCode>
                <c:ptCount val="73"/>
                <c:pt idx="0">
                  <c:v>0.0517999995</c:v>
                </c:pt>
                <c:pt idx="1">
                  <c:v>0.0522999985</c:v>
                </c:pt>
                <c:pt idx="2">
                  <c:v>0.0515999995</c:v>
                </c:pt>
                <c:pt idx="3">
                  <c:v>0.0512000005</c:v>
                </c:pt>
                <c:pt idx="4">
                  <c:v>0.0504999995</c:v>
                </c:pt>
                <c:pt idx="5">
                  <c:v>0.04975</c:v>
                </c:pt>
                <c:pt idx="6">
                  <c:v>0.0491000005</c:v>
                </c:pt>
                <c:pt idx="7">
                  <c:v>0.0479000005</c:v>
                </c:pt>
                <c:pt idx="8">
                  <c:v>0.0472999995</c:v>
                </c:pt>
                <c:pt idx="9">
                  <c:v>0.0463999995</c:v>
                </c:pt>
                <c:pt idx="10">
                  <c:v>0.0461999995</c:v>
                </c:pt>
                <c:pt idx="11">
                  <c:v>0.0452500005</c:v>
                </c:pt>
                <c:pt idx="12">
                  <c:v>0.0449999995</c:v>
                </c:pt>
                <c:pt idx="13">
                  <c:v>0.0449</c:v>
                </c:pt>
                <c:pt idx="14">
                  <c:v>0.0447499995</c:v>
                </c:pt>
                <c:pt idx="15">
                  <c:v>0.0444499995</c:v>
                </c:pt>
                <c:pt idx="16">
                  <c:v>0.0440999995</c:v>
                </c:pt>
                <c:pt idx="17">
                  <c:v>0.04335</c:v>
                </c:pt>
                <c:pt idx="18">
                  <c:v>0.04315</c:v>
                </c:pt>
                <c:pt idx="19">
                  <c:v>0.04315</c:v>
                </c:pt>
                <c:pt idx="20">
                  <c:v>0.0428999995</c:v>
                </c:pt>
                <c:pt idx="21">
                  <c:v>0.0426499995</c:v>
                </c:pt>
                <c:pt idx="22">
                  <c:v>0.0418999995</c:v>
                </c:pt>
                <c:pt idx="23">
                  <c:v>0.0426000005</c:v>
                </c:pt>
                <c:pt idx="24">
                  <c:v>0.0415</c:v>
                </c:pt>
                <c:pt idx="25">
                  <c:v>0.0411999985</c:v>
                </c:pt>
                <c:pt idx="26">
                  <c:v>0.0413000005</c:v>
                </c:pt>
                <c:pt idx="27">
                  <c:v>0.04115</c:v>
                </c:pt>
                <c:pt idx="28">
                  <c:v>0.0407999995</c:v>
                </c:pt>
                <c:pt idx="29">
                  <c:v>0.0405999995</c:v>
                </c:pt>
                <c:pt idx="30">
                  <c:v>0.0400999985</c:v>
                </c:pt>
                <c:pt idx="31">
                  <c:v>0.03995</c:v>
                </c:pt>
                <c:pt idx="32">
                  <c:v>0.039900001</c:v>
                </c:pt>
                <c:pt idx="33">
                  <c:v>0.0398500005</c:v>
                </c:pt>
                <c:pt idx="34">
                  <c:v>0.0395999995</c:v>
                </c:pt>
                <c:pt idx="35">
                  <c:v>0.039550001</c:v>
                </c:pt>
                <c:pt idx="36">
                  <c:v>0.0393000005</c:v>
                </c:pt>
                <c:pt idx="37">
                  <c:v>0.0393000005</c:v>
                </c:pt>
                <c:pt idx="38">
                  <c:v>0.0393000005</c:v>
                </c:pt>
                <c:pt idx="39">
                  <c:v>0.03875</c:v>
                </c:pt>
                <c:pt idx="40">
                  <c:v>0.038449999</c:v>
                </c:pt>
                <c:pt idx="41">
                  <c:v>0.038549999</c:v>
                </c:pt>
                <c:pt idx="42">
                  <c:v>0.038549999</c:v>
                </c:pt>
                <c:pt idx="43">
                  <c:v>0.0382500015</c:v>
                </c:pt>
                <c:pt idx="44">
                  <c:v>0.0384</c:v>
                </c:pt>
                <c:pt idx="45">
                  <c:v>0.038449999</c:v>
                </c:pt>
                <c:pt idx="46">
                  <c:v>0.03875</c:v>
                </c:pt>
                <c:pt idx="47">
                  <c:v>0.0383</c:v>
                </c:pt>
                <c:pt idx="48">
                  <c:v>0.0379000005</c:v>
                </c:pt>
                <c:pt idx="49">
                  <c:v>0.037800001</c:v>
                </c:pt>
                <c:pt idx="50">
                  <c:v>0.0380000005</c:v>
                </c:pt>
                <c:pt idx="51">
                  <c:v>0.03775</c:v>
                </c:pt>
                <c:pt idx="52">
                  <c:v>0.03775</c:v>
                </c:pt>
                <c:pt idx="53">
                  <c:v>0.037699999</c:v>
                </c:pt>
                <c:pt idx="54">
                  <c:v>0.0375999995</c:v>
                </c:pt>
                <c:pt idx="55">
                  <c:v>0.0375499985</c:v>
                </c:pt>
                <c:pt idx="56">
                  <c:v>0.0373999995</c:v>
                </c:pt>
                <c:pt idx="57">
                  <c:v>0.037349999</c:v>
                </c:pt>
                <c:pt idx="58">
                  <c:v>0.037250001</c:v>
                </c:pt>
                <c:pt idx="59">
                  <c:v>0.037149999</c:v>
                </c:pt>
                <c:pt idx="60">
                  <c:v>0.0369499995</c:v>
                </c:pt>
                <c:pt idx="61">
                  <c:v>0.0371</c:v>
                </c:pt>
                <c:pt idx="62">
                  <c:v>0.0373</c:v>
                </c:pt>
                <c:pt idx="63">
                  <c:v>0.037250001</c:v>
                </c:pt>
                <c:pt idx="64">
                  <c:v>0.0374500005</c:v>
                </c:pt>
                <c:pt idx="65">
                  <c:v>0.037350001</c:v>
                </c:pt>
                <c:pt idx="66">
                  <c:v>0.0374499985</c:v>
                </c:pt>
                <c:pt idx="67">
                  <c:v>0.037150001</c:v>
                </c:pt>
                <c:pt idx="68">
                  <c:v>0.0372</c:v>
                </c:pt>
                <c:pt idx="69">
                  <c:v>0.037349999</c:v>
                </c:pt>
                <c:pt idx="70">
                  <c:v>0.037249999</c:v>
                </c:pt>
                <c:pt idx="71">
                  <c:v>0.037350001</c:v>
                </c:pt>
                <c:pt idx="72">
                  <c:v>0.037349999</c:v>
                </c:pt>
              </c:numCache>
            </c:numRef>
          </c:yVal>
          <c:smooth val="1"/>
        </c:ser>
        <c:ser>
          <c:idx val="14"/>
          <c:order val="14"/>
          <c:tx>
            <c:strRef>
              <c:f>Sheet1!$A$128</c:f>
              <c:strCache>
                <c:ptCount val="1"/>
                <c:pt idx="0">
                  <c:v>antibody</c:v>
                </c:pt>
              </c:strCache>
            </c:strRef>
          </c:tx>
          <c:marker>
            <c:symbol val="none"/>
          </c:marker>
          <c:xVal>
            <c:numRef>
              <c:f>Sheet1!$B$113:$BV$113</c:f>
              <c:numCache>
                <c:formatCode>General</c:formatCode>
                <c:ptCount val="73"/>
                <c:pt idx="0">
                  <c:v>240.0</c:v>
                </c:pt>
                <c:pt idx="1">
                  <c:v>245.0</c:v>
                </c:pt>
                <c:pt idx="2">
                  <c:v>250.0</c:v>
                </c:pt>
                <c:pt idx="3">
                  <c:v>255.0</c:v>
                </c:pt>
                <c:pt idx="4">
                  <c:v>260.0</c:v>
                </c:pt>
                <c:pt idx="5">
                  <c:v>265.0</c:v>
                </c:pt>
                <c:pt idx="6">
                  <c:v>270.0</c:v>
                </c:pt>
                <c:pt idx="7">
                  <c:v>275.0</c:v>
                </c:pt>
                <c:pt idx="8">
                  <c:v>280.0</c:v>
                </c:pt>
                <c:pt idx="9">
                  <c:v>285.0</c:v>
                </c:pt>
                <c:pt idx="10">
                  <c:v>290.0</c:v>
                </c:pt>
                <c:pt idx="11">
                  <c:v>295.0</c:v>
                </c:pt>
                <c:pt idx="12">
                  <c:v>300.0</c:v>
                </c:pt>
                <c:pt idx="13">
                  <c:v>305.0</c:v>
                </c:pt>
                <c:pt idx="14">
                  <c:v>310.0</c:v>
                </c:pt>
                <c:pt idx="15">
                  <c:v>315.0</c:v>
                </c:pt>
                <c:pt idx="16">
                  <c:v>320.0</c:v>
                </c:pt>
                <c:pt idx="17">
                  <c:v>325.0</c:v>
                </c:pt>
                <c:pt idx="18">
                  <c:v>330.0</c:v>
                </c:pt>
                <c:pt idx="19">
                  <c:v>335.0</c:v>
                </c:pt>
                <c:pt idx="20">
                  <c:v>340.0</c:v>
                </c:pt>
                <c:pt idx="21">
                  <c:v>345.0</c:v>
                </c:pt>
                <c:pt idx="22">
                  <c:v>350.0</c:v>
                </c:pt>
                <c:pt idx="23">
                  <c:v>355.0</c:v>
                </c:pt>
                <c:pt idx="24">
                  <c:v>360.0</c:v>
                </c:pt>
                <c:pt idx="25">
                  <c:v>365.0</c:v>
                </c:pt>
                <c:pt idx="26">
                  <c:v>370.0</c:v>
                </c:pt>
                <c:pt idx="27">
                  <c:v>375.0</c:v>
                </c:pt>
                <c:pt idx="28">
                  <c:v>380.0</c:v>
                </c:pt>
                <c:pt idx="29">
                  <c:v>385.0</c:v>
                </c:pt>
                <c:pt idx="30">
                  <c:v>390.0</c:v>
                </c:pt>
                <c:pt idx="31">
                  <c:v>395.0</c:v>
                </c:pt>
                <c:pt idx="32">
                  <c:v>400.0</c:v>
                </c:pt>
                <c:pt idx="33">
                  <c:v>405.0</c:v>
                </c:pt>
                <c:pt idx="34">
                  <c:v>410.0</c:v>
                </c:pt>
                <c:pt idx="35">
                  <c:v>415.0</c:v>
                </c:pt>
                <c:pt idx="36">
                  <c:v>420.0</c:v>
                </c:pt>
                <c:pt idx="37">
                  <c:v>425.0</c:v>
                </c:pt>
                <c:pt idx="38">
                  <c:v>430.0</c:v>
                </c:pt>
                <c:pt idx="39">
                  <c:v>435.0</c:v>
                </c:pt>
                <c:pt idx="40">
                  <c:v>440.0</c:v>
                </c:pt>
                <c:pt idx="41">
                  <c:v>445.0</c:v>
                </c:pt>
                <c:pt idx="42">
                  <c:v>450.0</c:v>
                </c:pt>
                <c:pt idx="43">
                  <c:v>455.0</c:v>
                </c:pt>
                <c:pt idx="44">
                  <c:v>460.0</c:v>
                </c:pt>
                <c:pt idx="45">
                  <c:v>465.0</c:v>
                </c:pt>
                <c:pt idx="46">
                  <c:v>470.0</c:v>
                </c:pt>
                <c:pt idx="47">
                  <c:v>475.0</c:v>
                </c:pt>
                <c:pt idx="48">
                  <c:v>480.0</c:v>
                </c:pt>
                <c:pt idx="49">
                  <c:v>485.0</c:v>
                </c:pt>
                <c:pt idx="50">
                  <c:v>490.0</c:v>
                </c:pt>
                <c:pt idx="51">
                  <c:v>495.0</c:v>
                </c:pt>
                <c:pt idx="52">
                  <c:v>500.0</c:v>
                </c:pt>
                <c:pt idx="53">
                  <c:v>505.0</c:v>
                </c:pt>
                <c:pt idx="54">
                  <c:v>510.0</c:v>
                </c:pt>
                <c:pt idx="55">
                  <c:v>515.0</c:v>
                </c:pt>
                <c:pt idx="56">
                  <c:v>520.0</c:v>
                </c:pt>
                <c:pt idx="57">
                  <c:v>525.0</c:v>
                </c:pt>
                <c:pt idx="58">
                  <c:v>530.0</c:v>
                </c:pt>
                <c:pt idx="59">
                  <c:v>535.0</c:v>
                </c:pt>
                <c:pt idx="60">
                  <c:v>540.0</c:v>
                </c:pt>
                <c:pt idx="61">
                  <c:v>545.0</c:v>
                </c:pt>
                <c:pt idx="62">
                  <c:v>550.0</c:v>
                </c:pt>
                <c:pt idx="63">
                  <c:v>555.0</c:v>
                </c:pt>
                <c:pt idx="64">
                  <c:v>560.0</c:v>
                </c:pt>
                <c:pt idx="65">
                  <c:v>565.0</c:v>
                </c:pt>
                <c:pt idx="66">
                  <c:v>570.0</c:v>
                </c:pt>
                <c:pt idx="67">
                  <c:v>575.0</c:v>
                </c:pt>
                <c:pt idx="68">
                  <c:v>580.0</c:v>
                </c:pt>
                <c:pt idx="69">
                  <c:v>585.0</c:v>
                </c:pt>
                <c:pt idx="70">
                  <c:v>590.0</c:v>
                </c:pt>
                <c:pt idx="71">
                  <c:v>595.0</c:v>
                </c:pt>
                <c:pt idx="72">
                  <c:v>600.0</c:v>
                </c:pt>
              </c:numCache>
            </c:numRef>
          </c:xVal>
          <c:yVal>
            <c:numRef>
              <c:f>Sheet1!$B$128:$BV$128</c:f>
              <c:numCache>
                <c:formatCode>General</c:formatCode>
                <c:ptCount val="73"/>
                <c:pt idx="0">
                  <c:v>0.098700002</c:v>
                </c:pt>
                <c:pt idx="1">
                  <c:v>0.0694500025</c:v>
                </c:pt>
                <c:pt idx="2">
                  <c:v>0.0617500005</c:v>
                </c:pt>
                <c:pt idx="3">
                  <c:v>0.0616999995</c:v>
                </c:pt>
                <c:pt idx="4">
                  <c:v>0.065700002</c:v>
                </c:pt>
                <c:pt idx="5">
                  <c:v>0.071099997</c:v>
                </c:pt>
                <c:pt idx="6">
                  <c:v>0.0776499995</c:v>
                </c:pt>
                <c:pt idx="7">
                  <c:v>0.0822500025</c:v>
                </c:pt>
                <c:pt idx="8">
                  <c:v>0.0832500015</c:v>
                </c:pt>
                <c:pt idx="9">
                  <c:v>0.0786500015</c:v>
                </c:pt>
                <c:pt idx="10">
                  <c:v>0.0676000005</c:v>
                </c:pt>
                <c:pt idx="11">
                  <c:v>0.05535</c:v>
                </c:pt>
                <c:pt idx="12">
                  <c:v>0.0461499985</c:v>
                </c:pt>
                <c:pt idx="13">
                  <c:v>0.0416500005</c:v>
                </c:pt>
                <c:pt idx="14">
                  <c:v>0.040450001</c:v>
                </c:pt>
                <c:pt idx="15">
                  <c:v>0.03995</c:v>
                </c:pt>
                <c:pt idx="16">
                  <c:v>0.0395999995</c:v>
                </c:pt>
                <c:pt idx="17">
                  <c:v>0.0389999985</c:v>
                </c:pt>
                <c:pt idx="18">
                  <c:v>0.0384999995</c:v>
                </c:pt>
                <c:pt idx="19">
                  <c:v>0.0385000015</c:v>
                </c:pt>
                <c:pt idx="20">
                  <c:v>0.03875</c:v>
                </c:pt>
                <c:pt idx="21">
                  <c:v>0.0383500005</c:v>
                </c:pt>
                <c:pt idx="22">
                  <c:v>0.037800001</c:v>
                </c:pt>
                <c:pt idx="23">
                  <c:v>0.0382499995</c:v>
                </c:pt>
                <c:pt idx="24">
                  <c:v>0.037350001</c:v>
                </c:pt>
                <c:pt idx="25">
                  <c:v>0.0370000005</c:v>
                </c:pt>
                <c:pt idx="26">
                  <c:v>0.0372</c:v>
                </c:pt>
                <c:pt idx="27">
                  <c:v>0.0367499995</c:v>
                </c:pt>
                <c:pt idx="28">
                  <c:v>0.0363999995</c:v>
                </c:pt>
                <c:pt idx="29">
                  <c:v>0.03665</c:v>
                </c:pt>
                <c:pt idx="30">
                  <c:v>0.036149999</c:v>
                </c:pt>
                <c:pt idx="31">
                  <c:v>0.036049999</c:v>
                </c:pt>
                <c:pt idx="32">
                  <c:v>0.035600001</c:v>
                </c:pt>
                <c:pt idx="33">
                  <c:v>0.0358000005</c:v>
                </c:pt>
                <c:pt idx="34">
                  <c:v>0.0356499995</c:v>
                </c:pt>
                <c:pt idx="35">
                  <c:v>0.035700001</c:v>
                </c:pt>
                <c:pt idx="36">
                  <c:v>0.03555</c:v>
                </c:pt>
                <c:pt idx="37">
                  <c:v>0.0352999995</c:v>
                </c:pt>
                <c:pt idx="38">
                  <c:v>0.0352500005</c:v>
                </c:pt>
                <c:pt idx="39">
                  <c:v>0.0347499995</c:v>
                </c:pt>
                <c:pt idx="40">
                  <c:v>0.0346499995</c:v>
                </c:pt>
                <c:pt idx="41">
                  <c:v>0.0347000005</c:v>
                </c:pt>
                <c:pt idx="42">
                  <c:v>0.0348000005</c:v>
                </c:pt>
                <c:pt idx="43">
                  <c:v>0.03455</c:v>
                </c:pt>
                <c:pt idx="44">
                  <c:v>0.0345499995</c:v>
                </c:pt>
                <c:pt idx="45">
                  <c:v>0.034499999</c:v>
                </c:pt>
                <c:pt idx="46">
                  <c:v>0.0348499995</c:v>
                </c:pt>
                <c:pt idx="47">
                  <c:v>0.0348000005</c:v>
                </c:pt>
                <c:pt idx="48">
                  <c:v>0.0342999995</c:v>
                </c:pt>
                <c:pt idx="49">
                  <c:v>0.0342000015</c:v>
                </c:pt>
                <c:pt idx="50">
                  <c:v>0.0342500005</c:v>
                </c:pt>
                <c:pt idx="51">
                  <c:v>0.034050001</c:v>
                </c:pt>
                <c:pt idx="52">
                  <c:v>0.0342999995</c:v>
                </c:pt>
                <c:pt idx="53">
                  <c:v>0.034150001</c:v>
                </c:pt>
                <c:pt idx="54">
                  <c:v>0.033949999</c:v>
                </c:pt>
                <c:pt idx="55">
                  <c:v>0.0341999995</c:v>
                </c:pt>
                <c:pt idx="56">
                  <c:v>0.0339</c:v>
                </c:pt>
                <c:pt idx="57">
                  <c:v>0.0337499995</c:v>
                </c:pt>
                <c:pt idx="58">
                  <c:v>0.0336499995</c:v>
                </c:pt>
                <c:pt idx="59">
                  <c:v>0.0337499995</c:v>
                </c:pt>
                <c:pt idx="60">
                  <c:v>0.0335000005</c:v>
                </c:pt>
                <c:pt idx="61">
                  <c:v>0.0336499995</c:v>
                </c:pt>
                <c:pt idx="62">
                  <c:v>0.0337499995</c:v>
                </c:pt>
                <c:pt idx="63">
                  <c:v>0.0339000005</c:v>
                </c:pt>
                <c:pt idx="64">
                  <c:v>0.033949999</c:v>
                </c:pt>
                <c:pt idx="65">
                  <c:v>0.0339</c:v>
                </c:pt>
                <c:pt idx="66">
                  <c:v>0.034050001</c:v>
                </c:pt>
                <c:pt idx="67">
                  <c:v>0.0337499995</c:v>
                </c:pt>
                <c:pt idx="68">
                  <c:v>0.0338000005</c:v>
                </c:pt>
                <c:pt idx="69">
                  <c:v>0.0340499985</c:v>
                </c:pt>
                <c:pt idx="70">
                  <c:v>0.034</c:v>
                </c:pt>
                <c:pt idx="71">
                  <c:v>0.034</c:v>
                </c:pt>
                <c:pt idx="72">
                  <c:v>0.033949999</c:v>
                </c:pt>
              </c:numCache>
            </c:numRef>
          </c:yVal>
          <c:smooth val="1"/>
        </c:ser>
        <c:ser>
          <c:idx val="15"/>
          <c:order val="15"/>
          <c:tx>
            <c:strRef>
              <c:f>Sheet1!$A$129</c:f>
              <c:strCache>
                <c:ptCount val="1"/>
                <c:pt idx="0">
                  <c:v>PBS</c:v>
                </c:pt>
              </c:strCache>
            </c:strRef>
          </c:tx>
          <c:marker>
            <c:symbol val="none"/>
          </c:marker>
          <c:xVal>
            <c:numRef>
              <c:f>Sheet1!$B$113:$BV$113</c:f>
              <c:numCache>
                <c:formatCode>General</c:formatCode>
                <c:ptCount val="73"/>
                <c:pt idx="0">
                  <c:v>240.0</c:v>
                </c:pt>
                <c:pt idx="1">
                  <c:v>245.0</c:v>
                </c:pt>
                <c:pt idx="2">
                  <c:v>250.0</c:v>
                </c:pt>
                <c:pt idx="3">
                  <c:v>255.0</c:v>
                </c:pt>
                <c:pt idx="4">
                  <c:v>260.0</c:v>
                </c:pt>
                <c:pt idx="5">
                  <c:v>265.0</c:v>
                </c:pt>
                <c:pt idx="6">
                  <c:v>270.0</c:v>
                </c:pt>
                <c:pt idx="7">
                  <c:v>275.0</c:v>
                </c:pt>
                <c:pt idx="8">
                  <c:v>280.0</c:v>
                </c:pt>
                <c:pt idx="9">
                  <c:v>285.0</c:v>
                </c:pt>
                <c:pt idx="10">
                  <c:v>290.0</c:v>
                </c:pt>
                <c:pt idx="11">
                  <c:v>295.0</c:v>
                </c:pt>
                <c:pt idx="12">
                  <c:v>300.0</c:v>
                </c:pt>
                <c:pt idx="13">
                  <c:v>305.0</c:v>
                </c:pt>
                <c:pt idx="14">
                  <c:v>310.0</c:v>
                </c:pt>
                <c:pt idx="15">
                  <c:v>315.0</c:v>
                </c:pt>
                <c:pt idx="16">
                  <c:v>320.0</c:v>
                </c:pt>
                <c:pt idx="17">
                  <c:v>325.0</c:v>
                </c:pt>
                <c:pt idx="18">
                  <c:v>330.0</c:v>
                </c:pt>
                <c:pt idx="19">
                  <c:v>335.0</c:v>
                </c:pt>
                <c:pt idx="20">
                  <c:v>340.0</c:v>
                </c:pt>
                <c:pt idx="21">
                  <c:v>345.0</c:v>
                </c:pt>
                <c:pt idx="22">
                  <c:v>350.0</c:v>
                </c:pt>
                <c:pt idx="23">
                  <c:v>355.0</c:v>
                </c:pt>
                <c:pt idx="24">
                  <c:v>360.0</c:v>
                </c:pt>
                <c:pt idx="25">
                  <c:v>365.0</c:v>
                </c:pt>
                <c:pt idx="26">
                  <c:v>370.0</c:v>
                </c:pt>
                <c:pt idx="27">
                  <c:v>375.0</c:v>
                </c:pt>
                <c:pt idx="28">
                  <c:v>380.0</c:v>
                </c:pt>
                <c:pt idx="29">
                  <c:v>385.0</c:v>
                </c:pt>
                <c:pt idx="30">
                  <c:v>390.0</c:v>
                </c:pt>
                <c:pt idx="31">
                  <c:v>395.0</c:v>
                </c:pt>
                <c:pt idx="32">
                  <c:v>400.0</c:v>
                </c:pt>
                <c:pt idx="33">
                  <c:v>405.0</c:v>
                </c:pt>
                <c:pt idx="34">
                  <c:v>410.0</c:v>
                </c:pt>
                <c:pt idx="35">
                  <c:v>415.0</c:v>
                </c:pt>
                <c:pt idx="36">
                  <c:v>420.0</c:v>
                </c:pt>
                <c:pt idx="37">
                  <c:v>425.0</c:v>
                </c:pt>
                <c:pt idx="38">
                  <c:v>430.0</c:v>
                </c:pt>
                <c:pt idx="39">
                  <c:v>435.0</c:v>
                </c:pt>
                <c:pt idx="40">
                  <c:v>440.0</c:v>
                </c:pt>
                <c:pt idx="41">
                  <c:v>445.0</c:v>
                </c:pt>
                <c:pt idx="42">
                  <c:v>450.0</c:v>
                </c:pt>
                <c:pt idx="43">
                  <c:v>455.0</c:v>
                </c:pt>
                <c:pt idx="44">
                  <c:v>460.0</c:v>
                </c:pt>
                <c:pt idx="45">
                  <c:v>465.0</c:v>
                </c:pt>
                <c:pt idx="46">
                  <c:v>470.0</c:v>
                </c:pt>
                <c:pt idx="47">
                  <c:v>475.0</c:v>
                </c:pt>
                <c:pt idx="48">
                  <c:v>480.0</c:v>
                </c:pt>
                <c:pt idx="49">
                  <c:v>485.0</c:v>
                </c:pt>
                <c:pt idx="50">
                  <c:v>490.0</c:v>
                </c:pt>
                <c:pt idx="51">
                  <c:v>495.0</c:v>
                </c:pt>
                <c:pt idx="52">
                  <c:v>500.0</c:v>
                </c:pt>
                <c:pt idx="53">
                  <c:v>505.0</c:v>
                </c:pt>
                <c:pt idx="54">
                  <c:v>510.0</c:v>
                </c:pt>
                <c:pt idx="55">
                  <c:v>515.0</c:v>
                </c:pt>
                <c:pt idx="56">
                  <c:v>520.0</c:v>
                </c:pt>
                <c:pt idx="57">
                  <c:v>525.0</c:v>
                </c:pt>
                <c:pt idx="58">
                  <c:v>530.0</c:v>
                </c:pt>
                <c:pt idx="59">
                  <c:v>535.0</c:v>
                </c:pt>
                <c:pt idx="60">
                  <c:v>540.0</c:v>
                </c:pt>
                <c:pt idx="61">
                  <c:v>545.0</c:v>
                </c:pt>
                <c:pt idx="62">
                  <c:v>550.0</c:v>
                </c:pt>
                <c:pt idx="63">
                  <c:v>555.0</c:v>
                </c:pt>
                <c:pt idx="64">
                  <c:v>560.0</c:v>
                </c:pt>
                <c:pt idx="65">
                  <c:v>565.0</c:v>
                </c:pt>
                <c:pt idx="66">
                  <c:v>570.0</c:v>
                </c:pt>
                <c:pt idx="67">
                  <c:v>575.0</c:v>
                </c:pt>
                <c:pt idx="68">
                  <c:v>580.0</c:v>
                </c:pt>
                <c:pt idx="69">
                  <c:v>585.0</c:v>
                </c:pt>
                <c:pt idx="70">
                  <c:v>590.0</c:v>
                </c:pt>
                <c:pt idx="71">
                  <c:v>595.0</c:v>
                </c:pt>
                <c:pt idx="72">
                  <c:v>600.0</c:v>
                </c:pt>
              </c:numCache>
            </c:numRef>
          </c:xVal>
          <c:yVal>
            <c:numRef>
              <c:f>Sheet1!$B$129:$BV$129</c:f>
              <c:numCache>
                <c:formatCode>General</c:formatCode>
                <c:ptCount val="73"/>
                <c:pt idx="0">
                  <c:v>0.05095</c:v>
                </c:pt>
                <c:pt idx="1">
                  <c:v>0.05115</c:v>
                </c:pt>
                <c:pt idx="2">
                  <c:v>0.050700001</c:v>
                </c:pt>
                <c:pt idx="3">
                  <c:v>0.0502500015</c:v>
                </c:pt>
                <c:pt idx="4">
                  <c:v>0.0494</c:v>
                </c:pt>
                <c:pt idx="5">
                  <c:v>0.0485999995</c:v>
                </c:pt>
                <c:pt idx="6">
                  <c:v>0.0477499995</c:v>
                </c:pt>
                <c:pt idx="7">
                  <c:v>0.0467000005</c:v>
                </c:pt>
                <c:pt idx="8">
                  <c:v>0.046</c:v>
                </c:pt>
                <c:pt idx="9">
                  <c:v>0.0451</c:v>
                </c:pt>
                <c:pt idx="10">
                  <c:v>0.044850001</c:v>
                </c:pt>
                <c:pt idx="11">
                  <c:v>0.0436500015</c:v>
                </c:pt>
                <c:pt idx="12">
                  <c:v>0.043400001</c:v>
                </c:pt>
                <c:pt idx="13">
                  <c:v>0.04325</c:v>
                </c:pt>
                <c:pt idx="14">
                  <c:v>0.0429499985</c:v>
                </c:pt>
                <c:pt idx="15">
                  <c:v>0.0426000005</c:v>
                </c:pt>
                <c:pt idx="16">
                  <c:v>0.040549999</c:v>
                </c:pt>
                <c:pt idx="17">
                  <c:v>0.039550001</c:v>
                </c:pt>
                <c:pt idx="18">
                  <c:v>0.0394</c:v>
                </c:pt>
                <c:pt idx="19">
                  <c:v>0.0396500005</c:v>
                </c:pt>
                <c:pt idx="20">
                  <c:v>0.03975</c:v>
                </c:pt>
                <c:pt idx="21">
                  <c:v>0.0394</c:v>
                </c:pt>
                <c:pt idx="22">
                  <c:v>0.038799999</c:v>
                </c:pt>
                <c:pt idx="23">
                  <c:v>0.039349999</c:v>
                </c:pt>
                <c:pt idx="24">
                  <c:v>0.0380000005</c:v>
                </c:pt>
                <c:pt idx="25">
                  <c:v>0.0381000005</c:v>
                </c:pt>
                <c:pt idx="26">
                  <c:v>0.0380499995</c:v>
                </c:pt>
                <c:pt idx="27">
                  <c:v>0.0379499995</c:v>
                </c:pt>
                <c:pt idx="28">
                  <c:v>0.037700001</c:v>
                </c:pt>
                <c:pt idx="29">
                  <c:v>0.0375500005</c:v>
                </c:pt>
                <c:pt idx="30">
                  <c:v>0.0372</c:v>
                </c:pt>
                <c:pt idx="31">
                  <c:v>0.0370500015</c:v>
                </c:pt>
                <c:pt idx="32">
                  <c:v>0.03685</c:v>
                </c:pt>
                <c:pt idx="33">
                  <c:v>0.0369499995</c:v>
                </c:pt>
                <c:pt idx="34">
                  <c:v>0.03665</c:v>
                </c:pt>
                <c:pt idx="35">
                  <c:v>0.03675</c:v>
                </c:pt>
                <c:pt idx="36">
                  <c:v>0.03665</c:v>
                </c:pt>
                <c:pt idx="37">
                  <c:v>0.03665</c:v>
                </c:pt>
                <c:pt idx="38">
                  <c:v>0.036499999</c:v>
                </c:pt>
                <c:pt idx="39">
                  <c:v>0.035999998</c:v>
                </c:pt>
                <c:pt idx="40">
                  <c:v>0.03575</c:v>
                </c:pt>
                <c:pt idx="41">
                  <c:v>0.035799999</c:v>
                </c:pt>
                <c:pt idx="42">
                  <c:v>0.035949999</c:v>
                </c:pt>
                <c:pt idx="43">
                  <c:v>0.035600001</c:v>
                </c:pt>
                <c:pt idx="44">
                  <c:v>0.035600001</c:v>
                </c:pt>
                <c:pt idx="45">
                  <c:v>0.03555</c:v>
                </c:pt>
                <c:pt idx="46">
                  <c:v>0.0358999985</c:v>
                </c:pt>
                <c:pt idx="47">
                  <c:v>0.03555</c:v>
                </c:pt>
                <c:pt idx="48">
                  <c:v>0.0351</c:v>
                </c:pt>
                <c:pt idx="49">
                  <c:v>0.035150001</c:v>
                </c:pt>
                <c:pt idx="50">
                  <c:v>0.035150001</c:v>
                </c:pt>
                <c:pt idx="51">
                  <c:v>0.035050001</c:v>
                </c:pt>
                <c:pt idx="52">
                  <c:v>0.035049999</c:v>
                </c:pt>
                <c:pt idx="53">
                  <c:v>0.034950001</c:v>
                </c:pt>
                <c:pt idx="54">
                  <c:v>0.0348000005</c:v>
                </c:pt>
                <c:pt idx="55">
                  <c:v>0.0349000005</c:v>
                </c:pt>
                <c:pt idx="56">
                  <c:v>0.0347000005</c:v>
                </c:pt>
                <c:pt idx="57">
                  <c:v>0.0346000005</c:v>
                </c:pt>
                <c:pt idx="58">
                  <c:v>0.0344000015</c:v>
                </c:pt>
                <c:pt idx="59">
                  <c:v>0.0344000015</c:v>
                </c:pt>
                <c:pt idx="60">
                  <c:v>0.0342999995</c:v>
                </c:pt>
                <c:pt idx="61">
                  <c:v>0.03445</c:v>
                </c:pt>
                <c:pt idx="62">
                  <c:v>0.034500001</c:v>
                </c:pt>
                <c:pt idx="63">
                  <c:v>0.0346999985</c:v>
                </c:pt>
                <c:pt idx="64">
                  <c:v>0.0347499995</c:v>
                </c:pt>
                <c:pt idx="65">
                  <c:v>0.0345499995</c:v>
                </c:pt>
                <c:pt idx="66">
                  <c:v>0.0348000005</c:v>
                </c:pt>
                <c:pt idx="67">
                  <c:v>0.03445</c:v>
                </c:pt>
                <c:pt idx="68">
                  <c:v>0.034499999</c:v>
                </c:pt>
                <c:pt idx="69">
                  <c:v>0.0346999985</c:v>
                </c:pt>
                <c:pt idx="70">
                  <c:v>0.03445</c:v>
                </c:pt>
                <c:pt idx="71">
                  <c:v>0.0346000005</c:v>
                </c:pt>
                <c:pt idx="72">
                  <c:v>0.034500001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9859384"/>
        <c:axId val="2097804088"/>
      </c:scatterChart>
      <c:valAx>
        <c:axId val="2099859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97804088"/>
        <c:crosses val="autoZero"/>
        <c:crossBetween val="midCat"/>
      </c:valAx>
      <c:valAx>
        <c:axId val="20978040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9985938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rendline>
            <c:trendlineType val="linear"/>
            <c:intercept val="9.5"/>
            <c:dispRSqr val="1"/>
            <c:dispEq val="1"/>
            <c:trendlineLbl>
              <c:layout>
                <c:manualLayout>
                  <c:x val="-0.0427280396768586"/>
                  <c:y val="-0.0128617363344051"/>
                </c:manualLayout>
              </c:layout>
              <c:numFmt formatCode="0.0000E+00" sourceLinked="0"/>
            </c:trendlineLbl>
          </c:trendline>
          <c:xVal>
            <c:numRef>
              <c:f>Sheet1!$Q$6:$Q$10</c:f>
              <c:numCache>
                <c:formatCode>General</c:formatCode>
                <c:ptCount val="5"/>
                <c:pt idx="0">
                  <c:v>34017.0</c:v>
                </c:pt>
                <c:pt idx="1">
                  <c:v>3695.0</c:v>
                </c:pt>
                <c:pt idx="2">
                  <c:v>466.5</c:v>
                </c:pt>
                <c:pt idx="3">
                  <c:v>9.5</c:v>
                </c:pt>
                <c:pt idx="4">
                  <c:v>10.0</c:v>
                </c:pt>
              </c:numCache>
            </c:numRef>
          </c:xVal>
          <c:yVal>
            <c:numRef>
              <c:f>Sheet1!$R$6:$R$10</c:f>
              <c:numCache>
                <c:formatCode>0.00E+00</c:formatCode>
                <c:ptCount val="5"/>
                <c:pt idx="0">
                  <c:v>1.0E13</c:v>
                </c:pt>
                <c:pt idx="1">
                  <c:v>1.0E12</c:v>
                </c:pt>
                <c:pt idx="2">
                  <c:v>1.0E11</c:v>
                </c:pt>
                <c:pt idx="3">
                  <c:v>0.0</c:v>
                </c:pt>
                <c:pt idx="4">
                  <c:v>0.0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9269288"/>
        <c:axId val="2100865064"/>
      </c:scatterChart>
      <c:valAx>
        <c:axId val="2099269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00865064"/>
        <c:crosses val="autoZero"/>
        <c:crossBetween val="midCat"/>
      </c:valAx>
      <c:valAx>
        <c:axId val="2100865064"/>
        <c:scaling>
          <c:orientation val="minMax"/>
        </c:scaling>
        <c:delete val="0"/>
        <c:axPos val="l"/>
        <c:majorGridlines/>
        <c:numFmt formatCode="0.00E+00" sourceLinked="1"/>
        <c:majorTickMark val="out"/>
        <c:minorTickMark val="none"/>
        <c:tickLblPos val="nextTo"/>
        <c:crossAx val="20992692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1750">
              <a:noFill/>
            </a:ln>
          </c:spPr>
          <c:trendline>
            <c:trendlineType val="linear"/>
            <c:intercept val="9.0"/>
            <c:dispRSqr val="1"/>
            <c:dispEq val="1"/>
            <c:trendlineLbl>
              <c:layout/>
              <c:numFmt formatCode="0.0000E+00" sourceLinked="0"/>
            </c:trendlineLbl>
          </c:trendline>
          <c:xVal>
            <c:numRef>
              <c:f>Sheet1!$U$6:$U$9</c:f>
              <c:numCache>
                <c:formatCode>General</c:formatCode>
                <c:ptCount val="4"/>
                <c:pt idx="0">
                  <c:v>53152.0</c:v>
                </c:pt>
                <c:pt idx="1">
                  <c:v>3436.0</c:v>
                </c:pt>
                <c:pt idx="2">
                  <c:v>469.0</c:v>
                </c:pt>
                <c:pt idx="3">
                  <c:v>9.0</c:v>
                </c:pt>
              </c:numCache>
            </c:numRef>
          </c:xVal>
          <c:yVal>
            <c:numRef>
              <c:f>Sheet1!$V$6:$V$9</c:f>
              <c:numCache>
                <c:formatCode>0.00E+00</c:formatCode>
                <c:ptCount val="4"/>
                <c:pt idx="0">
                  <c:v>1.0E13</c:v>
                </c:pt>
                <c:pt idx="1">
                  <c:v>1.0E12</c:v>
                </c:pt>
                <c:pt idx="2">
                  <c:v>1.0E11</c:v>
                </c:pt>
                <c:pt idx="3">
                  <c:v>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2909224"/>
        <c:axId val="2100820424"/>
      </c:scatterChart>
      <c:valAx>
        <c:axId val="2092909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00820424"/>
        <c:crosses val="autoZero"/>
        <c:crossBetween val="midCat"/>
      </c:valAx>
      <c:valAx>
        <c:axId val="2100820424"/>
        <c:scaling>
          <c:orientation val="minMax"/>
        </c:scaling>
        <c:delete val="0"/>
        <c:axPos val="l"/>
        <c:majorGridlines/>
        <c:numFmt formatCode="0.00E+00" sourceLinked="1"/>
        <c:majorTickMark val="out"/>
        <c:minorTickMark val="none"/>
        <c:tickLblPos val="nextTo"/>
        <c:crossAx val="20929092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254000</xdr:colOff>
      <xdr:row>101</xdr:row>
      <xdr:rowOff>95250</xdr:rowOff>
    </xdr:from>
    <xdr:to>
      <xdr:col>27</xdr:col>
      <xdr:colOff>76200</xdr:colOff>
      <xdr:row>137</xdr:row>
      <xdr:rowOff>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419100</xdr:colOff>
      <xdr:row>0</xdr:row>
      <xdr:rowOff>158750</xdr:rowOff>
    </xdr:from>
    <xdr:to>
      <xdr:col>14</xdr:col>
      <xdr:colOff>292100</xdr:colOff>
      <xdr:row>12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419100</xdr:colOff>
      <xdr:row>0</xdr:row>
      <xdr:rowOff>12700</xdr:rowOff>
    </xdr:from>
    <xdr:to>
      <xdr:col>22</xdr:col>
      <xdr:colOff>533400</xdr:colOff>
      <xdr:row>12</xdr:row>
      <xdr:rowOff>31750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0.vml"/><Relationship Id="rId2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1.vml"/><Relationship Id="rId2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2.vml"/><Relationship Id="rId2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3.vml"/><Relationship Id="rId2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4.vml"/><Relationship Id="rId2" Type="http://schemas.openxmlformats.org/officeDocument/2006/relationships/comments" Target="../comments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5.vml"/><Relationship Id="rId2" Type="http://schemas.openxmlformats.org/officeDocument/2006/relationships/comments" Target="../comments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6.vml"/><Relationship Id="rId2" Type="http://schemas.openxmlformats.org/officeDocument/2006/relationships/comments" Target="../comments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5.vml"/><Relationship Id="rId2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6.vml"/><Relationship Id="rId2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7.vml"/><Relationship Id="rId2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8.vml"/><Relationship Id="rId2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9.vml"/><Relationship Id="rId2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topLeftCell="A19" workbookViewId="0">
      <selection activeCell="A27" sqref="A27:C37"/>
    </sheetView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41947</v>
      </c>
    </row>
    <row r="6" spans="1:9">
      <c r="A6" t="s">
        <v>8</v>
      </c>
      <c r="B6" s="2" t="s">
        <v>78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63</v>
      </c>
      <c r="E17">
        <v>240</v>
      </c>
      <c r="F17" t="s">
        <v>21</v>
      </c>
    </row>
    <row r="18" spans="1:6">
      <c r="A18" t="s">
        <v>25</v>
      </c>
      <c r="E18">
        <v>655</v>
      </c>
      <c r="F18" t="s">
        <v>21</v>
      </c>
    </row>
    <row r="19" spans="1:6">
      <c r="A19" t="s">
        <v>64</v>
      </c>
      <c r="E19">
        <v>5</v>
      </c>
      <c r="F19" t="s">
        <v>21</v>
      </c>
    </row>
    <row r="20" spans="1:6">
      <c r="A20" t="s">
        <v>65</v>
      </c>
      <c r="E20">
        <v>20</v>
      </c>
      <c r="F20" t="s">
        <v>21</v>
      </c>
    </row>
    <row r="21" spans="1:6">
      <c r="A21" t="s">
        <v>32</v>
      </c>
      <c r="E21">
        <v>250</v>
      </c>
      <c r="F21" t="s">
        <v>33</v>
      </c>
    </row>
    <row r="22" spans="1:6">
      <c r="A22" t="s">
        <v>34</v>
      </c>
      <c r="E22">
        <v>25</v>
      </c>
    </row>
    <row r="23" spans="1:6">
      <c r="A23" t="s">
        <v>35</v>
      </c>
      <c r="E23">
        <v>20</v>
      </c>
      <c r="F23" t="s">
        <v>36</v>
      </c>
    </row>
    <row r="24" spans="1:6">
      <c r="A24" t="s">
        <v>37</v>
      </c>
      <c r="E24">
        <v>0</v>
      </c>
      <c r="F24" t="s">
        <v>36</v>
      </c>
    </row>
    <row r="25" spans="1:6">
      <c r="A25" t="s">
        <v>38</v>
      </c>
      <c r="E25">
        <v>0</v>
      </c>
      <c r="F25" t="s">
        <v>39</v>
      </c>
    </row>
    <row r="26" spans="1:6">
      <c r="A26" t="s">
        <v>40</v>
      </c>
      <c r="B26" s="2" t="s">
        <v>79</v>
      </c>
    </row>
    <row r="27" spans="1:6">
      <c r="A27" t="s">
        <v>137</v>
      </c>
      <c r="B27" t="s">
        <v>138</v>
      </c>
      <c r="C27">
        <v>250</v>
      </c>
    </row>
    <row r="28" spans="1:6">
      <c r="B28" t="s">
        <v>42</v>
      </c>
    </row>
    <row r="29" spans="1:6">
      <c r="A29" s="3" t="s">
        <v>68</v>
      </c>
      <c r="B29" s="3">
        <v>1</v>
      </c>
      <c r="C29" s="3">
        <v>2</v>
      </c>
    </row>
    <row r="30" spans="1:6">
      <c r="A30" s="3" t="s">
        <v>69</v>
      </c>
      <c r="B30" s="4" t="s">
        <v>80</v>
      </c>
      <c r="C30" s="4" t="s">
        <v>80</v>
      </c>
    </row>
    <row r="31" spans="1:6">
      <c r="A31" s="3" t="s">
        <v>70</v>
      </c>
      <c r="B31" s="4" t="s">
        <v>80</v>
      </c>
      <c r="C31" s="4" t="s">
        <v>80</v>
      </c>
    </row>
    <row r="32" spans="1:6">
      <c r="A32" s="3" t="s">
        <v>71</v>
      </c>
      <c r="B32">
        <v>42653</v>
      </c>
      <c r="C32">
        <v>41442</v>
      </c>
    </row>
    <row r="33" spans="1:3">
      <c r="A33" s="3" t="s">
        <v>72</v>
      </c>
      <c r="B33" s="4" t="s">
        <v>80</v>
      </c>
      <c r="C33" s="4" t="s">
        <v>80</v>
      </c>
    </row>
    <row r="34" spans="1:3">
      <c r="A34" s="3" t="s">
        <v>73</v>
      </c>
      <c r="B34" s="4" t="s">
        <v>80</v>
      </c>
      <c r="C34" s="4" t="s">
        <v>80</v>
      </c>
    </row>
    <row r="35" spans="1:3">
      <c r="A35" s="3" t="s">
        <v>74</v>
      </c>
      <c r="B35">
        <v>10776</v>
      </c>
      <c r="C35">
        <v>18945</v>
      </c>
    </row>
    <row r="36" spans="1:3">
      <c r="A36" s="3" t="s">
        <v>75</v>
      </c>
      <c r="B36">
        <v>4354</v>
      </c>
      <c r="C36">
        <v>2945</v>
      </c>
    </row>
    <row r="37" spans="1:3">
      <c r="A37" s="3" t="s">
        <v>76</v>
      </c>
      <c r="B37">
        <v>2847</v>
      </c>
      <c r="C37">
        <v>2870</v>
      </c>
    </row>
    <row r="40" spans="1:3">
      <c r="A40" t="s">
        <v>60</v>
      </c>
      <c r="B40" s="2" t="s">
        <v>81</v>
      </c>
    </row>
  </sheetData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topLeftCell="A11" workbookViewId="0">
      <selection activeCell="A27" sqref="A27:C37"/>
    </sheetView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41947</v>
      </c>
    </row>
    <row r="6" spans="1:9">
      <c r="A6" t="s">
        <v>8</v>
      </c>
      <c r="B6" s="2" t="s">
        <v>130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63</v>
      </c>
      <c r="E17">
        <v>240</v>
      </c>
      <c r="F17" t="s">
        <v>21</v>
      </c>
    </row>
    <row r="18" spans="1:6">
      <c r="A18" t="s">
        <v>25</v>
      </c>
      <c r="E18">
        <v>655</v>
      </c>
      <c r="F18" t="s">
        <v>21</v>
      </c>
    </row>
    <row r="19" spans="1:6">
      <c r="A19" t="s">
        <v>64</v>
      </c>
      <c r="E19">
        <v>5</v>
      </c>
      <c r="F19" t="s">
        <v>21</v>
      </c>
    </row>
    <row r="20" spans="1:6">
      <c r="A20" t="s">
        <v>65</v>
      </c>
      <c r="E20">
        <v>20</v>
      </c>
      <c r="F20" t="s">
        <v>21</v>
      </c>
    </row>
    <row r="21" spans="1:6">
      <c r="A21" t="s">
        <v>32</v>
      </c>
      <c r="E21">
        <v>150</v>
      </c>
      <c r="F21" t="s">
        <v>33</v>
      </c>
    </row>
    <row r="22" spans="1:6">
      <c r="A22" t="s">
        <v>34</v>
      </c>
      <c r="E22">
        <v>25</v>
      </c>
    </row>
    <row r="23" spans="1:6">
      <c r="A23" t="s">
        <v>35</v>
      </c>
      <c r="E23">
        <v>20</v>
      </c>
      <c r="F23" t="s">
        <v>36</v>
      </c>
    </row>
    <row r="24" spans="1:6">
      <c r="A24" t="s">
        <v>37</v>
      </c>
      <c r="E24">
        <v>0</v>
      </c>
      <c r="F24" t="s">
        <v>36</v>
      </c>
    </row>
    <row r="25" spans="1:6">
      <c r="A25" t="s">
        <v>38</v>
      </c>
      <c r="E25">
        <v>0</v>
      </c>
      <c r="F25" t="s">
        <v>39</v>
      </c>
    </row>
    <row r="26" spans="1:6">
      <c r="A26" t="s">
        <v>40</v>
      </c>
      <c r="B26" s="2" t="s">
        <v>131</v>
      </c>
    </row>
    <row r="27" spans="1:6">
      <c r="A27" t="s">
        <v>137</v>
      </c>
      <c r="B27" t="s">
        <v>138</v>
      </c>
      <c r="C27">
        <v>150</v>
      </c>
    </row>
    <row r="28" spans="1:6">
      <c r="B28" t="s">
        <v>132</v>
      </c>
    </row>
    <row r="29" spans="1:6">
      <c r="A29" s="3" t="s">
        <v>68</v>
      </c>
      <c r="B29" s="3">
        <v>1</v>
      </c>
      <c r="C29" s="3">
        <v>2</v>
      </c>
    </row>
    <row r="30" spans="1:6">
      <c r="A30" s="3" t="s">
        <v>69</v>
      </c>
      <c r="B30">
        <v>9301</v>
      </c>
      <c r="C30">
        <v>6424</v>
      </c>
    </row>
    <row r="31" spans="1:6">
      <c r="A31" s="3" t="s">
        <v>70</v>
      </c>
      <c r="B31">
        <v>1780</v>
      </c>
      <c r="C31">
        <v>787</v>
      </c>
    </row>
    <row r="32" spans="1:6">
      <c r="A32" s="3" t="s">
        <v>71</v>
      </c>
      <c r="B32">
        <v>296</v>
      </c>
      <c r="C32">
        <v>285</v>
      </c>
    </row>
    <row r="33" spans="1:3">
      <c r="A33" s="3" t="s">
        <v>72</v>
      </c>
      <c r="B33">
        <v>2977</v>
      </c>
      <c r="C33">
        <v>290</v>
      </c>
    </row>
    <row r="34" spans="1:3">
      <c r="A34" s="3" t="s">
        <v>73</v>
      </c>
      <c r="B34">
        <v>941</v>
      </c>
      <c r="C34">
        <v>975</v>
      </c>
    </row>
    <row r="35" spans="1:3">
      <c r="A35" s="3" t="s">
        <v>74</v>
      </c>
      <c r="B35">
        <v>136</v>
      </c>
      <c r="C35">
        <v>85</v>
      </c>
    </row>
    <row r="36" spans="1:3">
      <c r="A36" s="3" t="s">
        <v>75</v>
      </c>
      <c r="B36">
        <v>36</v>
      </c>
      <c r="C36">
        <v>38</v>
      </c>
    </row>
    <row r="37" spans="1:3">
      <c r="A37" s="3" t="s">
        <v>76</v>
      </c>
      <c r="B37">
        <v>34</v>
      </c>
      <c r="C37">
        <v>25</v>
      </c>
    </row>
    <row r="40" spans="1:3">
      <c r="A40" t="s">
        <v>60</v>
      </c>
      <c r="B40" s="2" t="s">
        <v>133</v>
      </c>
    </row>
  </sheetData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topLeftCell="A13" workbookViewId="0">
      <selection activeCell="A27" sqref="A27:C37"/>
    </sheetView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41947</v>
      </c>
    </row>
    <row r="6" spans="1:9">
      <c r="A6" t="s">
        <v>8</v>
      </c>
      <c r="B6" s="2" t="s">
        <v>126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63</v>
      </c>
      <c r="E17">
        <v>240</v>
      </c>
      <c r="F17" t="s">
        <v>21</v>
      </c>
    </row>
    <row r="18" spans="1:6">
      <c r="A18" t="s">
        <v>25</v>
      </c>
      <c r="E18">
        <v>655</v>
      </c>
      <c r="F18" t="s">
        <v>21</v>
      </c>
    </row>
    <row r="19" spans="1:6">
      <c r="A19" t="s">
        <v>64</v>
      </c>
      <c r="E19">
        <v>5</v>
      </c>
      <c r="F19" t="s">
        <v>21</v>
      </c>
    </row>
    <row r="20" spans="1:6">
      <c r="A20" t="s">
        <v>65</v>
      </c>
      <c r="E20">
        <v>20</v>
      </c>
      <c r="F20" t="s">
        <v>21</v>
      </c>
    </row>
    <row r="21" spans="1:6">
      <c r="A21" t="s">
        <v>32</v>
      </c>
      <c r="E21">
        <v>125</v>
      </c>
      <c r="F21" t="s">
        <v>33</v>
      </c>
    </row>
    <row r="22" spans="1:6">
      <c r="A22" t="s">
        <v>34</v>
      </c>
      <c r="E22">
        <v>25</v>
      </c>
    </row>
    <row r="23" spans="1:6">
      <c r="A23" t="s">
        <v>35</v>
      </c>
      <c r="E23">
        <v>20</v>
      </c>
      <c r="F23" t="s">
        <v>36</v>
      </c>
    </row>
    <row r="24" spans="1:6">
      <c r="A24" t="s">
        <v>37</v>
      </c>
      <c r="E24">
        <v>0</v>
      </c>
      <c r="F24" t="s">
        <v>36</v>
      </c>
    </row>
    <row r="25" spans="1:6">
      <c r="A25" t="s">
        <v>38</v>
      </c>
      <c r="E25">
        <v>0</v>
      </c>
      <c r="F25" t="s">
        <v>39</v>
      </c>
    </row>
    <row r="26" spans="1:6">
      <c r="A26" t="s">
        <v>40</v>
      </c>
      <c r="B26" s="2" t="s">
        <v>127</v>
      </c>
    </row>
    <row r="27" spans="1:6">
      <c r="A27" t="s">
        <v>137</v>
      </c>
      <c r="B27" t="s">
        <v>138</v>
      </c>
      <c r="C27">
        <v>125</v>
      </c>
    </row>
    <row r="28" spans="1:6">
      <c r="B28" t="s">
        <v>128</v>
      </c>
    </row>
    <row r="29" spans="1:6">
      <c r="A29" s="3" t="s">
        <v>68</v>
      </c>
      <c r="B29" s="3">
        <v>1</v>
      </c>
      <c r="C29" s="3">
        <v>2</v>
      </c>
    </row>
    <row r="30" spans="1:6">
      <c r="A30" s="3" t="s">
        <v>69</v>
      </c>
      <c r="B30">
        <v>2249</v>
      </c>
      <c r="C30">
        <v>1591</v>
      </c>
    </row>
    <row r="31" spans="1:6">
      <c r="A31" s="3" t="s">
        <v>70</v>
      </c>
      <c r="B31">
        <v>450</v>
      </c>
      <c r="C31">
        <v>202</v>
      </c>
    </row>
    <row r="32" spans="1:6">
      <c r="A32" s="3" t="s">
        <v>71</v>
      </c>
      <c r="B32">
        <v>75</v>
      </c>
      <c r="C32">
        <v>71</v>
      </c>
    </row>
    <row r="33" spans="1:3">
      <c r="A33" s="3" t="s">
        <v>72</v>
      </c>
      <c r="B33">
        <v>740</v>
      </c>
      <c r="C33">
        <v>77</v>
      </c>
    </row>
    <row r="34" spans="1:3">
      <c r="A34" s="3" t="s">
        <v>73</v>
      </c>
      <c r="B34">
        <v>255</v>
      </c>
      <c r="C34">
        <v>270</v>
      </c>
    </row>
    <row r="35" spans="1:3">
      <c r="A35" s="3" t="s">
        <v>74</v>
      </c>
      <c r="B35">
        <v>28</v>
      </c>
      <c r="C35">
        <v>24</v>
      </c>
    </row>
    <row r="36" spans="1:3">
      <c r="A36" s="3" t="s">
        <v>75</v>
      </c>
      <c r="B36">
        <v>9</v>
      </c>
      <c r="C36">
        <v>9</v>
      </c>
    </row>
    <row r="37" spans="1:3">
      <c r="A37" s="3" t="s">
        <v>76</v>
      </c>
      <c r="B37">
        <v>11</v>
      </c>
      <c r="C37">
        <v>9</v>
      </c>
    </row>
    <row r="40" spans="1:3">
      <c r="A40" t="s">
        <v>60</v>
      </c>
      <c r="B40" s="2" t="s">
        <v>129</v>
      </c>
    </row>
  </sheetData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topLeftCell="A10" workbookViewId="0">
      <selection activeCell="A27" sqref="A27:C37"/>
    </sheetView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41947</v>
      </c>
    </row>
    <row r="6" spans="1:9">
      <c r="A6" t="s">
        <v>8</v>
      </c>
      <c r="B6" s="2" t="s">
        <v>123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63</v>
      </c>
      <c r="E17">
        <v>240</v>
      </c>
      <c r="F17" t="s">
        <v>21</v>
      </c>
    </row>
    <row r="18" spans="1:6">
      <c r="A18" t="s">
        <v>25</v>
      </c>
      <c r="E18">
        <v>655</v>
      </c>
      <c r="F18" t="s">
        <v>21</v>
      </c>
    </row>
    <row r="19" spans="1:6">
      <c r="A19" t="s">
        <v>64</v>
      </c>
      <c r="E19">
        <v>5</v>
      </c>
      <c r="F19" t="s">
        <v>21</v>
      </c>
    </row>
    <row r="20" spans="1:6">
      <c r="A20" t="s">
        <v>65</v>
      </c>
      <c r="E20">
        <v>20</v>
      </c>
      <c r="F20" t="s">
        <v>21</v>
      </c>
    </row>
    <row r="21" spans="1:6">
      <c r="A21" t="s">
        <v>32</v>
      </c>
      <c r="E21">
        <v>100</v>
      </c>
      <c r="F21" t="s">
        <v>33</v>
      </c>
    </row>
    <row r="22" spans="1:6">
      <c r="A22" t="s">
        <v>34</v>
      </c>
      <c r="E22">
        <v>25</v>
      </c>
    </row>
    <row r="23" spans="1:6">
      <c r="A23" t="s">
        <v>35</v>
      </c>
      <c r="E23">
        <v>20</v>
      </c>
      <c r="F23" t="s">
        <v>36</v>
      </c>
    </row>
    <row r="24" spans="1:6">
      <c r="A24" t="s">
        <v>37</v>
      </c>
      <c r="E24">
        <v>0</v>
      </c>
      <c r="F24" t="s">
        <v>36</v>
      </c>
    </row>
    <row r="25" spans="1:6">
      <c r="A25" t="s">
        <v>38</v>
      </c>
      <c r="E25">
        <v>0</v>
      </c>
      <c r="F25" t="s">
        <v>39</v>
      </c>
    </row>
    <row r="26" spans="1:6">
      <c r="A26" t="s">
        <v>40</v>
      </c>
      <c r="B26" s="2" t="s">
        <v>124</v>
      </c>
    </row>
    <row r="27" spans="1:6">
      <c r="A27" t="s">
        <v>137</v>
      </c>
      <c r="B27" t="s">
        <v>138</v>
      </c>
      <c r="C27">
        <v>100</v>
      </c>
    </row>
    <row r="28" spans="1:6">
      <c r="B28" t="s">
        <v>121</v>
      </c>
    </row>
    <row r="29" spans="1:6">
      <c r="A29" s="3" t="s">
        <v>68</v>
      </c>
      <c r="B29" s="3">
        <v>1</v>
      </c>
      <c r="C29" s="3">
        <v>2</v>
      </c>
    </row>
    <row r="30" spans="1:6">
      <c r="A30" s="3" t="s">
        <v>69</v>
      </c>
      <c r="B30">
        <v>435</v>
      </c>
      <c r="C30">
        <v>307</v>
      </c>
    </row>
    <row r="31" spans="1:6">
      <c r="A31" s="3" t="s">
        <v>70</v>
      </c>
      <c r="B31">
        <v>88</v>
      </c>
      <c r="C31">
        <v>42</v>
      </c>
    </row>
    <row r="32" spans="1:6">
      <c r="A32" s="3" t="s">
        <v>71</v>
      </c>
      <c r="B32">
        <v>15</v>
      </c>
      <c r="C32">
        <v>15</v>
      </c>
    </row>
    <row r="33" spans="1:3">
      <c r="A33" s="3" t="s">
        <v>72</v>
      </c>
      <c r="B33">
        <v>139</v>
      </c>
      <c r="C33">
        <v>16</v>
      </c>
    </row>
    <row r="34" spans="1:3">
      <c r="A34" s="3" t="s">
        <v>73</v>
      </c>
      <c r="B34">
        <v>53</v>
      </c>
      <c r="C34">
        <v>55</v>
      </c>
    </row>
    <row r="35" spans="1:3">
      <c r="A35" s="3" t="s">
        <v>74</v>
      </c>
      <c r="B35">
        <v>8</v>
      </c>
      <c r="C35">
        <v>4</v>
      </c>
    </row>
    <row r="36" spans="1:3">
      <c r="A36" s="3" t="s">
        <v>75</v>
      </c>
      <c r="B36">
        <v>3</v>
      </c>
      <c r="C36">
        <v>2</v>
      </c>
    </row>
    <row r="37" spans="1:3">
      <c r="A37" s="3" t="s">
        <v>76</v>
      </c>
      <c r="B37">
        <v>2</v>
      </c>
      <c r="C37">
        <v>1</v>
      </c>
    </row>
    <row r="40" spans="1:3">
      <c r="A40" t="s">
        <v>60</v>
      </c>
      <c r="B40" s="2" t="s">
        <v>125</v>
      </c>
    </row>
  </sheetData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topLeftCell="A14" workbookViewId="0">
      <selection activeCell="A27" sqref="A27:C37"/>
    </sheetView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41947</v>
      </c>
    </row>
    <row r="6" spans="1:9">
      <c r="A6" t="s">
        <v>8</v>
      </c>
      <c r="B6" s="2" t="s">
        <v>119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63</v>
      </c>
      <c r="E17">
        <v>240</v>
      </c>
      <c r="F17" t="s">
        <v>21</v>
      </c>
    </row>
    <row r="18" spans="1:6">
      <c r="A18" t="s">
        <v>25</v>
      </c>
      <c r="E18">
        <v>655</v>
      </c>
      <c r="F18" t="s">
        <v>21</v>
      </c>
    </row>
    <row r="19" spans="1:6">
      <c r="A19" t="s">
        <v>64</v>
      </c>
      <c r="E19">
        <v>5</v>
      </c>
      <c r="F19" t="s">
        <v>21</v>
      </c>
    </row>
    <row r="20" spans="1:6">
      <c r="A20" t="s">
        <v>65</v>
      </c>
      <c r="E20">
        <v>20</v>
      </c>
      <c r="F20" t="s">
        <v>21</v>
      </c>
    </row>
    <row r="21" spans="1:6">
      <c r="A21" t="s">
        <v>32</v>
      </c>
      <c r="E21">
        <v>250</v>
      </c>
      <c r="F21" t="s">
        <v>33</v>
      </c>
    </row>
    <row r="22" spans="1:6">
      <c r="A22" t="s">
        <v>34</v>
      </c>
      <c r="E22">
        <v>25</v>
      </c>
    </row>
    <row r="23" spans="1:6">
      <c r="A23" t="s">
        <v>35</v>
      </c>
      <c r="E23">
        <v>20</v>
      </c>
      <c r="F23" t="s">
        <v>36</v>
      </c>
    </row>
    <row r="24" spans="1:6">
      <c r="A24" t="s">
        <v>37</v>
      </c>
      <c r="E24">
        <v>0</v>
      </c>
      <c r="F24" t="s">
        <v>36</v>
      </c>
    </row>
    <row r="25" spans="1:6">
      <c r="A25" t="s">
        <v>38</v>
      </c>
      <c r="E25">
        <v>0</v>
      </c>
      <c r="F25" t="s">
        <v>39</v>
      </c>
    </row>
    <row r="26" spans="1:6">
      <c r="A26" t="s">
        <v>40</v>
      </c>
      <c r="B26" s="2" t="s">
        <v>120</v>
      </c>
    </row>
    <row r="27" spans="1:6">
      <c r="A27" t="s">
        <v>139</v>
      </c>
      <c r="B27">
        <v>250</v>
      </c>
    </row>
    <row r="28" spans="1:6">
      <c r="B28" t="s">
        <v>121</v>
      </c>
    </row>
    <row r="29" spans="1:6">
      <c r="A29" s="3" t="s">
        <v>68</v>
      </c>
      <c r="B29" s="3">
        <v>1</v>
      </c>
      <c r="C29" s="3">
        <v>2</v>
      </c>
    </row>
    <row r="30" spans="1:6">
      <c r="A30" s="3" t="s">
        <v>69</v>
      </c>
      <c r="B30" s="4" t="s">
        <v>80</v>
      </c>
      <c r="C30" s="4" t="s">
        <v>80</v>
      </c>
    </row>
    <row r="31" spans="1:6">
      <c r="A31" s="3" t="s">
        <v>70</v>
      </c>
      <c r="B31" s="4" t="s">
        <v>80</v>
      </c>
      <c r="C31" s="4" t="s">
        <v>80</v>
      </c>
    </row>
    <row r="32" spans="1:6">
      <c r="A32" s="3" t="s">
        <v>71</v>
      </c>
      <c r="B32" s="4" t="s">
        <v>80</v>
      </c>
      <c r="C32" s="4" t="s">
        <v>80</v>
      </c>
    </row>
    <row r="33" spans="1:3">
      <c r="A33" s="3" t="s">
        <v>72</v>
      </c>
      <c r="B33" s="4" t="s">
        <v>80</v>
      </c>
      <c r="C33" s="4" t="s">
        <v>80</v>
      </c>
    </row>
    <row r="34" spans="1:3">
      <c r="A34" s="3" t="s">
        <v>73</v>
      </c>
      <c r="B34" s="4" t="s">
        <v>80</v>
      </c>
      <c r="C34" s="4" t="s">
        <v>80</v>
      </c>
    </row>
    <row r="35" spans="1:3">
      <c r="A35" s="3" t="s">
        <v>74</v>
      </c>
      <c r="B35" s="4" t="s">
        <v>80</v>
      </c>
      <c r="C35" s="4" t="s">
        <v>80</v>
      </c>
    </row>
    <row r="36" spans="1:3">
      <c r="A36" s="3" t="s">
        <v>75</v>
      </c>
      <c r="B36">
        <v>2939</v>
      </c>
      <c r="C36">
        <v>2956</v>
      </c>
    </row>
    <row r="37" spans="1:3">
      <c r="A37" s="3" t="s">
        <v>76</v>
      </c>
      <c r="B37">
        <v>3818</v>
      </c>
      <c r="C37">
        <v>2995</v>
      </c>
    </row>
    <row r="40" spans="1:3">
      <c r="A40" t="s">
        <v>60</v>
      </c>
      <c r="B40" s="2" t="s">
        <v>122</v>
      </c>
    </row>
  </sheetData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topLeftCell="A2" workbookViewId="0">
      <selection activeCell="A27" sqref="A27:C37"/>
    </sheetView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41947</v>
      </c>
    </row>
    <row r="6" spans="1:9">
      <c r="A6" t="s">
        <v>8</v>
      </c>
      <c r="B6" s="2" t="s">
        <v>115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63</v>
      </c>
      <c r="E17">
        <v>240</v>
      </c>
      <c r="F17" t="s">
        <v>21</v>
      </c>
    </row>
    <row r="18" spans="1:6">
      <c r="A18" t="s">
        <v>25</v>
      </c>
      <c r="E18">
        <v>655</v>
      </c>
      <c r="F18" t="s">
        <v>21</v>
      </c>
    </row>
    <row r="19" spans="1:6">
      <c r="A19" t="s">
        <v>64</v>
      </c>
      <c r="E19">
        <v>5</v>
      </c>
      <c r="F19" t="s">
        <v>21</v>
      </c>
    </row>
    <row r="20" spans="1:6">
      <c r="A20" t="s">
        <v>65</v>
      </c>
      <c r="E20">
        <v>20</v>
      </c>
      <c r="F20" t="s">
        <v>21</v>
      </c>
    </row>
    <row r="21" spans="1:6">
      <c r="A21" t="s">
        <v>32</v>
      </c>
      <c r="E21">
        <v>200</v>
      </c>
      <c r="F21" t="s">
        <v>33</v>
      </c>
    </row>
    <row r="22" spans="1:6">
      <c r="A22" t="s">
        <v>34</v>
      </c>
      <c r="E22">
        <v>25</v>
      </c>
    </row>
    <row r="23" spans="1:6">
      <c r="A23" t="s">
        <v>35</v>
      </c>
      <c r="E23">
        <v>20</v>
      </c>
      <c r="F23" t="s">
        <v>36</v>
      </c>
    </row>
    <row r="24" spans="1:6">
      <c r="A24" t="s">
        <v>37</v>
      </c>
      <c r="E24">
        <v>0</v>
      </c>
      <c r="F24" t="s">
        <v>36</v>
      </c>
    </row>
    <row r="25" spans="1:6">
      <c r="A25" t="s">
        <v>38</v>
      </c>
      <c r="E25">
        <v>0</v>
      </c>
      <c r="F25" t="s">
        <v>39</v>
      </c>
    </row>
    <row r="26" spans="1:6">
      <c r="A26" t="s">
        <v>40</v>
      </c>
      <c r="B26" s="2" t="s">
        <v>116</v>
      </c>
    </row>
    <row r="27" spans="1:6">
      <c r="A27" t="s">
        <v>139</v>
      </c>
      <c r="B27" t="s">
        <v>138</v>
      </c>
      <c r="C27">
        <v>200</v>
      </c>
    </row>
    <row r="28" spans="1:6">
      <c r="B28" t="s">
        <v>117</v>
      </c>
    </row>
    <row r="29" spans="1:6">
      <c r="A29" s="3" t="s">
        <v>68</v>
      </c>
      <c r="B29" s="3">
        <v>1</v>
      </c>
      <c r="C29" s="3">
        <v>2</v>
      </c>
    </row>
    <row r="30" spans="1:6">
      <c r="A30" s="3" t="s">
        <v>69</v>
      </c>
      <c r="B30" s="4" t="s">
        <v>80</v>
      </c>
      <c r="C30" s="4" t="s">
        <v>80</v>
      </c>
    </row>
    <row r="31" spans="1:6">
      <c r="A31" s="3" t="s">
        <v>70</v>
      </c>
      <c r="B31" s="4" t="s">
        <v>80</v>
      </c>
      <c r="C31" s="4" t="s">
        <v>80</v>
      </c>
    </row>
    <row r="32" spans="1:6">
      <c r="A32" s="3" t="s">
        <v>71</v>
      </c>
      <c r="B32">
        <v>16508</v>
      </c>
      <c r="C32">
        <v>19469</v>
      </c>
    </row>
    <row r="33" spans="1:3">
      <c r="A33" s="3" t="s">
        <v>72</v>
      </c>
      <c r="B33" s="4" t="s">
        <v>80</v>
      </c>
      <c r="C33" s="4" t="s">
        <v>80</v>
      </c>
    </row>
    <row r="34" spans="1:3">
      <c r="A34" s="3" t="s">
        <v>73</v>
      </c>
      <c r="B34" s="4" t="s">
        <v>80</v>
      </c>
      <c r="C34" s="4" t="s">
        <v>80</v>
      </c>
    </row>
    <row r="35" spans="1:3">
      <c r="A35" s="3" t="s">
        <v>74</v>
      </c>
      <c r="B35">
        <v>10554</v>
      </c>
      <c r="C35">
        <v>14385</v>
      </c>
    </row>
    <row r="36" spans="1:3">
      <c r="A36" s="3" t="s">
        <v>75</v>
      </c>
      <c r="B36">
        <v>412</v>
      </c>
      <c r="C36">
        <v>448</v>
      </c>
    </row>
    <row r="37" spans="1:3">
      <c r="A37" s="3" t="s">
        <v>76</v>
      </c>
      <c r="B37">
        <v>320</v>
      </c>
      <c r="C37">
        <v>323</v>
      </c>
    </row>
    <row r="40" spans="1:3">
      <c r="A40" t="s">
        <v>60</v>
      </c>
      <c r="B40" s="2" t="s">
        <v>118</v>
      </c>
    </row>
  </sheetData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V63"/>
  <sheetViews>
    <sheetView tabSelected="1" topLeftCell="A26" workbookViewId="0">
      <selection activeCell="L54" sqref="L54:M54"/>
    </sheetView>
  </sheetViews>
  <sheetFormatPr baseColWidth="10" defaultColWidth="8.83203125" defaultRowHeight="14" x14ac:dyDescent="0"/>
  <cols>
    <col min="11" max="11" width="14.6640625" customWidth="1"/>
  </cols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41947</v>
      </c>
    </row>
    <row r="6" spans="1:9">
      <c r="A6" t="s">
        <v>8</v>
      </c>
      <c r="B6" s="2" t="s">
        <v>112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83</v>
      </c>
    </row>
    <row r="17" spans="1:74">
      <c r="A17" t="s">
        <v>84</v>
      </c>
      <c r="E17">
        <v>240</v>
      </c>
      <c r="F17" t="s">
        <v>21</v>
      </c>
    </row>
    <row r="18" spans="1:74">
      <c r="A18" t="s">
        <v>85</v>
      </c>
      <c r="E18">
        <v>600</v>
      </c>
      <c r="F18" t="s">
        <v>21</v>
      </c>
    </row>
    <row r="19" spans="1:74">
      <c r="A19" t="s">
        <v>86</v>
      </c>
      <c r="E19">
        <v>5</v>
      </c>
      <c r="F19" t="s">
        <v>21</v>
      </c>
    </row>
    <row r="20" spans="1:74">
      <c r="A20" t="s">
        <v>87</v>
      </c>
      <c r="E20">
        <v>73</v>
      </c>
    </row>
    <row r="21" spans="1:74">
      <c r="A21" t="s">
        <v>88</v>
      </c>
      <c r="E21" t="s">
        <v>89</v>
      </c>
    </row>
    <row r="22" spans="1:74">
      <c r="A22" t="s">
        <v>90</v>
      </c>
      <c r="E22" t="s">
        <v>91</v>
      </c>
    </row>
    <row r="23" spans="1:74">
      <c r="A23" t="s">
        <v>34</v>
      </c>
      <c r="E23">
        <v>25</v>
      </c>
    </row>
    <row r="24" spans="1:74">
      <c r="A24" t="s">
        <v>38</v>
      </c>
      <c r="E24">
        <v>0</v>
      </c>
      <c r="F24" t="s">
        <v>39</v>
      </c>
    </row>
    <row r="25" spans="1:74">
      <c r="A25" t="s">
        <v>40</v>
      </c>
      <c r="B25" s="2" t="s">
        <v>113</v>
      </c>
    </row>
    <row r="27" spans="1:74">
      <c r="B27" t="s">
        <v>97</v>
      </c>
    </row>
    <row r="28" spans="1:74">
      <c r="A28" s="3" t="s">
        <v>43</v>
      </c>
      <c r="B28" s="3">
        <v>240</v>
      </c>
      <c r="C28" s="3">
        <v>245</v>
      </c>
      <c r="D28" s="3">
        <v>250</v>
      </c>
      <c r="E28" s="3">
        <v>255</v>
      </c>
      <c r="F28" s="3">
        <v>260</v>
      </c>
      <c r="G28" s="3">
        <v>265</v>
      </c>
      <c r="H28" s="3">
        <v>270</v>
      </c>
      <c r="I28" s="3">
        <v>275</v>
      </c>
      <c r="J28" s="3">
        <v>280</v>
      </c>
      <c r="K28" s="3">
        <v>285</v>
      </c>
      <c r="L28" s="3">
        <v>290</v>
      </c>
      <c r="M28" s="3">
        <v>295</v>
      </c>
      <c r="N28" s="3">
        <v>300</v>
      </c>
      <c r="O28" s="3">
        <v>305</v>
      </c>
      <c r="P28" s="3">
        <v>310</v>
      </c>
      <c r="Q28" s="3">
        <v>315</v>
      </c>
      <c r="R28" s="3">
        <v>320</v>
      </c>
      <c r="S28" s="3">
        <v>325</v>
      </c>
      <c r="T28" s="3">
        <v>330</v>
      </c>
      <c r="U28" s="3">
        <v>335</v>
      </c>
      <c r="V28" s="3">
        <v>340</v>
      </c>
      <c r="W28" s="3">
        <v>345</v>
      </c>
      <c r="X28" s="3">
        <v>350</v>
      </c>
      <c r="Y28" s="3">
        <v>355</v>
      </c>
      <c r="Z28" s="3">
        <v>360</v>
      </c>
      <c r="AA28" s="3">
        <v>365</v>
      </c>
      <c r="AB28" s="3">
        <v>370</v>
      </c>
      <c r="AC28" s="3">
        <v>375</v>
      </c>
      <c r="AD28" s="3">
        <v>380</v>
      </c>
      <c r="AE28" s="3">
        <v>385</v>
      </c>
      <c r="AF28" s="3">
        <v>390</v>
      </c>
      <c r="AG28" s="3">
        <v>395</v>
      </c>
      <c r="AH28" s="3">
        <v>400</v>
      </c>
      <c r="AI28" s="3">
        <v>405</v>
      </c>
      <c r="AJ28" s="3">
        <v>410</v>
      </c>
      <c r="AK28" s="3">
        <v>415</v>
      </c>
      <c r="AL28" s="3">
        <v>420</v>
      </c>
      <c r="AM28" s="3">
        <v>425</v>
      </c>
      <c r="AN28" s="3">
        <v>430</v>
      </c>
      <c r="AO28" s="3">
        <v>435</v>
      </c>
      <c r="AP28" s="3">
        <v>440</v>
      </c>
      <c r="AQ28" s="3">
        <v>445</v>
      </c>
      <c r="AR28" s="3">
        <v>450</v>
      </c>
      <c r="AS28" s="3">
        <v>455</v>
      </c>
      <c r="AT28" s="3">
        <v>460</v>
      </c>
      <c r="AU28" s="3">
        <v>465</v>
      </c>
      <c r="AV28" s="3">
        <v>470</v>
      </c>
      <c r="AW28" s="3">
        <v>475</v>
      </c>
      <c r="AX28" s="3">
        <v>480</v>
      </c>
      <c r="AY28" s="3">
        <v>485</v>
      </c>
      <c r="AZ28" s="3">
        <v>490</v>
      </c>
      <c r="BA28" s="3">
        <v>495</v>
      </c>
      <c r="BB28" s="3">
        <v>500</v>
      </c>
      <c r="BC28" s="3">
        <v>505</v>
      </c>
      <c r="BD28" s="3">
        <v>510</v>
      </c>
      <c r="BE28" s="3">
        <v>515</v>
      </c>
      <c r="BF28" s="3">
        <v>520</v>
      </c>
      <c r="BG28" s="3">
        <v>525</v>
      </c>
      <c r="BH28" s="3">
        <v>530</v>
      </c>
      <c r="BI28" s="3">
        <v>535</v>
      </c>
      <c r="BJ28" s="3">
        <v>540</v>
      </c>
      <c r="BK28" s="3">
        <v>545</v>
      </c>
      <c r="BL28" s="3">
        <v>550</v>
      </c>
      <c r="BM28" s="3">
        <v>555</v>
      </c>
      <c r="BN28" s="3">
        <v>560</v>
      </c>
      <c r="BO28" s="3">
        <v>565</v>
      </c>
      <c r="BP28" s="3">
        <v>570</v>
      </c>
      <c r="BQ28" s="3">
        <v>575</v>
      </c>
      <c r="BR28" s="3">
        <v>580</v>
      </c>
      <c r="BS28" s="3">
        <v>585</v>
      </c>
      <c r="BT28" s="3">
        <v>590</v>
      </c>
      <c r="BU28" s="3">
        <v>595</v>
      </c>
      <c r="BV28" s="3">
        <v>600</v>
      </c>
    </row>
    <row r="29" spans="1:74">
      <c r="A29" s="3" t="s">
        <v>44</v>
      </c>
      <c r="B29">
        <v>0.11980000138282776</v>
      </c>
      <c r="C29">
        <v>0.11240000277757645</v>
      </c>
      <c r="D29">
        <v>0.10580000281333923</v>
      </c>
      <c r="E29">
        <v>9.9699996411800385E-2</v>
      </c>
      <c r="F29">
        <v>9.4200000166893005E-2</v>
      </c>
      <c r="G29">
        <v>8.9800000190734863E-2</v>
      </c>
      <c r="H29">
        <v>8.5799999535083771E-2</v>
      </c>
      <c r="I29">
        <v>8.1399999558925629E-2</v>
      </c>
      <c r="J29">
        <v>7.850000262260437E-2</v>
      </c>
      <c r="K29">
        <v>7.5099997222423553E-2</v>
      </c>
      <c r="L29">
        <v>7.3399998247623444E-2</v>
      </c>
      <c r="M29">
        <v>7.1000002324581146E-2</v>
      </c>
      <c r="N29">
        <v>6.8999998271465302E-2</v>
      </c>
      <c r="O29">
        <v>6.759999692440033E-2</v>
      </c>
      <c r="P29">
        <v>6.6600002348423004E-2</v>
      </c>
      <c r="Q29">
        <v>6.5300002694129944E-2</v>
      </c>
      <c r="R29">
        <v>6.4000003039836884E-2</v>
      </c>
      <c r="S29">
        <v>6.3000001013278961E-2</v>
      </c>
      <c r="T29">
        <v>6.1700001358985901E-2</v>
      </c>
      <c r="U29">
        <v>6.0899998992681503E-2</v>
      </c>
      <c r="V29">
        <v>6.0400001704692841E-2</v>
      </c>
      <c r="W29">
        <v>5.9200000017881393E-2</v>
      </c>
      <c r="X29">
        <v>5.8800000697374344E-2</v>
      </c>
      <c r="Y29">
        <v>5.8400001376867294E-2</v>
      </c>
      <c r="Z29">
        <v>5.6899998337030411E-2</v>
      </c>
      <c r="AA29">
        <v>5.6600000709295273E-2</v>
      </c>
      <c r="AB29">
        <v>5.6400001049041748E-2</v>
      </c>
      <c r="AC29">
        <v>5.5799998342990875E-2</v>
      </c>
      <c r="AD29">
        <v>5.469999834895134E-2</v>
      </c>
      <c r="AE29">
        <v>5.4400000721216202E-2</v>
      </c>
      <c r="AF29">
        <v>5.3700000047683716E-2</v>
      </c>
      <c r="AG29">
        <v>5.3100001066923141E-2</v>
      </c>
      <c r="AH29">
        <v>5.2499998360872269E-2</v>
      </c>
      <c r="AI29">
        <v>5.2099999040365219E-2</v>
      </c>
      <c r="AJ29">
        <v>5.1800001412630081E-2</v>
      </c>
      <c r="AK29">
        <v>5.1399998366832733E-2</v>
      </c>
      <c r="AL29">
        <v>5.0599999725818634E-2</v>
      </c>
      <c r="AM29">
        <v>5.0400000065565109E-2</v>
      </c>
      <c r="AN29">
        <v>5.000000074505806E-2</v>
      </c>
      <c r="AO29">
        <v>4.9400001764297485E-2</v>
      </c>
      <c r="AP29">
        <v>4.8700001090764999E-2</v>
      </c>
      <c r="AQ29">
        <v>4.8500001430511475E-2</v>
      </c>
      <c r="AR29">
        <v>4.830000177025795E-2</v>
      </c>
      <c r="AS29">
        <v>4.7699999064207077E-2</v>
      </c>
      <c r="AT29">
        <v>4.7299999743700027E-2</v>
      </c>
      <c r="AU29">
        <v>4.7200001776218414E-2</v>
      </c>
      <c r="AV29">
        <v>4.6799998730421066E-2</v>
      </c>
      <c r="AW29">
        <v>4.5800000429153442E-2</v>
      </c>
      <c r="AX29">
        <v>4.5000001788139343E-2</v>
      </c>
      <c r="AY29">
        <v>4.4500000774860382E-2</v>
      </c>
      <c r="AZ29">
        <v>4.4199999421834946E-2</v>
      </c>
      <c r="BA29">
        <v>4.3699998408555984E-2</v>
      </c>
      <c r="BB29">
        <v>4.3699998408555984E-2</v>
      </c>
      <c r="BC29">
        <v>4.3200001120567322E-2</v>
      </c>
      <c r="BD29">
        <v>4.3400000780820847E-2</v>
      </c>
      <c r="BE29">
        <v>4.3299999088048935E-2</v>
      </c>
      <c r="BF29">
        <v>4.2599998414516449E-2</v>
      </c>
      <c r="BG29">
        <v>4.2599998414516449E-2</v>
      </c>
      <c r="BH29">
        <v>4.2199999094009399E-2</v>
      </c>
      <c r="BI29">
        <v>4.2100001126527786E-2</v>
      </c>
      <c r="BJ29">
        <v>4.1700001806020737E-2</v>
      </c>
      <c r="BK29">
        <v>4.1499998420476913E-2</v>
      </c>
      <c r="BL29">
        <v>4.1700001806020737E-2</v>
      </c>
      <c r="BM29">
        <v>4.1600000113248825E-2</v>
      </c>
      <c r="BN29">
        <v>4.1900001466274261E-2</v>
      </c>
      <c r="BO29">
        <v>4.1600000113248825E-2</v>
      </c>
      <c r="BP29">
        <v>4.14000004529953E-2</v>
      </c>
      <c r="BQ29">
        <v>4.0899999439716339E-2</v>
      </c>
      <c r="BR29">
        <v>4.1099999099969864E-2</v>
      </c>
      <c r="BS29">
        <v>4.1299998760223389E-2</v>
      </c>
      <c r="BT29">
        <v>4.0899999439716339E-2</v>
      </c>
      <c r="BU29">
        <v>4.1099999099969864E-2</v>
      </c>
      <c r="BV29">
        <v>4.1000001132488251E-2</v>
      </c>
    </row>
    <row r="30" spans="1:74">
      <c r="A30" s="3" t="s">
        <v>45</v>
      </c>
      <c r="B30">
        <v>0.10159999877214432</v>
      </c>
      <c r="C30">
        <v>9.4300001859664917E-2</v>
      </c>
      <c r="D30">
        <v>8.7999999523162842E-2</v>
      </c>
      <c r="E30">
        <v>8.2299999892711639E-2</v>
      </c>
      <c r="F30">
        <v>7.7399998903274536E-2</v>
      </c>
      <c r="G30">
        <v>7.3700003325939178E-2</v>
      </c>
      <c r="H30">
        <v>7.0399999618530273E-2</v>
      </c>
      <c r="I30">
        <v>6.7100003361701965E-2</v>
      </c>
      <c r="J30">
        <v>6.4599998295307159E-2</v>
      </c>
      <c r="K30">
        <v>6.1700001358985901E-2</v>
      </c>
      <c r="L30">
        <v>6.0100000351667404E-2</v>
      </c>
      <c r="M30">
        <v>5.7799998670816422E-2</v>
      </c>
      <c r="N30">
        <v>5.6400001049041748E-2</v>
      </c>
      <c r="O30">
        <v>5.4999999701976776E-2</v>
      </c>
      <c r="P30">
        <v>5.4099999368190765E-2</v>
      </c>
      <c r="Q30">
        <v>5.3100001066923141E-2</v>
      </c>
      <c r="R30">
        <v>5.0999999046325684E-2</v>
      </c>
      <c r="S30">
        <v>4.9300000071525574E-2</v>
      </c>
      <c r="T30">
        <v>4.9199998378753662E-2</v>
      </c>
      <c r="U30">
        <v>4.8500001430511475E-2</v>
      </c>
      <c r="V30">
        <v>4.8099998384714127E-2</v>
      </c>
      <c r="W30">
        <v>4.6999998390674591E-2</v>
      </c>
      <c r="X30">
        <v>4.6599999070167542E-2</v>
      </c>
      <c r="Y30">
        <v>4.6500001102685928E-2</v>
      </c>
      <c r="Z30">
        <v>4.5299999415874481E-2</v>
      </c>
      <c r="AA30">
        <v>4.5000001788139343E-2</v>
      </c>
      <c r="AB30">
        <v>4.4900000095367432E-2</v>
      </c>
      <c r="AC30">
        <v>4.4100001454353333E-2</v>
      </c>
      <c r="AD30">
        <v>4.4300001114606857E-2</v>
      </c>
      <c r="AE30">
        <v>4.3299999088048935E-2</v>
      </c>
      <c r="AF30">
        <v>4.2500000447034836E-2</v>
      </c>
      <c r="AG30">
        <v>4.2500000447034836E-2</v>
      </c>
      <c r="AH30">
        <v>4.179999977350235E-2</v>
      </c>
      <c r="AI30">
        <v>4.179999977350235E-2</v>
      </c>
      <c r="AJ30">
        <v>4.179999977350235E-2</v>
      </c>
      <c r="AK30">
        <v>4.1200000792741776E-2</v>
      </c>
      <c r="AL30">
        <v>4.0899999439716339E-2</v>
      </c>
      <c r="AM30">
        <v>4.050000011920929E-2</v>
      </c>
      <c r="AN30">
        <v>4.0399998426437378E-2</v>
      </c>
      <c r="AO30">
        <v>3.9799999445676804E-2</v>
      </c>
      <c r="AP30">
        <v>3.9000000804662704E-2</v>
      </c>
      <c r="AQ30">
        <v>3.8899999111890793E-2</v>
      </c>
      <c r="AR30">
        <v>3.880000114440918E-2</v>
      </c>
      <c r="AS30">
        <v>3.7999998778104782E-2</v>
      </c>
      <c r="AT30">
        <v>3.8199998438358307E-2</v>
      </c>
      <c r="AU30">
        <v>3.7700001150369644E-2</v>
      </c>
      <c r="AV30">
        <v>3.7700001150369644E-2</v>
      </c>
      <c r="AW30">
        <v>3.6800000816583633E-2</v>
      </c>
      <c r="AX30">
        <v>3.5900000482797623E-2</v>
      </c>
      <c r="AY30">
        <v>3.5599999129772186E-2</v>
      </c>
      <c r="AZ30">
        <v>3.5500001162290573E-2</v>
      </c>
      <c r="BA30">
        <v>3.5300001502037048E-2</v>
      </c>
      <c r="BB30">
        <v>3.5300001502037048E-2</v>
      </c>
      <c r="BC30">
        <v>3.5000000149011612E-2</v>
      </c>
      <c r="BD30">
        <v>3.4699998795986176E-2</v>
      </c>
      <c r="BE30">
        <v>3.4800000488758087E-2</v>
      </c>
      <c r="BF30">
        <v>3.4499999135732651E-2</v>
      </c>
      <c r="BG30">
        <v>3.4299999475479126E-2</v>
      </c>
      <c r="BH30">
        <v>3.4200001507997513E-2</v>
      </c>
      <c r="BI30">
        <v>3.4000001847743988E-2</v>
      </c>
      <c r="BJ30">
        <v>3.3900000154972076E-2</v>
      </c>
      <c r="BK30">
        <v>3.3799998462200165E-2</v>
      </c>
      <c r="BL30">
        <v>3.3900000154972076E-2</v>
      </c>
      <c r="BM30">
        <v>3.3700000494718552E-2</v>
      </c>
      <c r="BN30">
        <v>3.4099999815225601E-2</v>
      </c>
      <c r="BO30">
        <v>3.3900000154972076E-2</v>
      </c>
      <c r="BP30">
        <v>3.3900000154972076E-2</v>
      </c>
      <c r="BQ30">
        <v>3.359999880194664E-2</v>
      </c>
      <c r="BR30">
        <v>3.359999880194664E-2</v>
      </c>
      <c r="BS30">
        <v>3.3900000154972076E-2</v>
      </c>
      <c r="BT30">
        <v>3.359999880194664E-2</v>
      </c>
      <c r="BU30">
        <v>3.3799998462200165E-2</v>
      </c>
      <c r="BV30">
        <v>3.3700000494718552E-2</v>
      </c>
    </row>
    <row r="31" spans="1:74">
      <c r="A31" s="3" t="s">
        <v>46</v>
      </c>
      <c r="B31">
        <v>4.960000142455101E-2</v>
      </c>
      <c r="C31">
        <v>4.9400001764297485E-2</v>
      </c>
      <c r="D31">
        <v>4.8500001430511475E-2</v>
      </c>
      <c r="E31">
        <v>4.7699999064207077E-2</v>
      </c>
      <c r="F31">
        <v>4.6999998390674591E-2</v>
      </c>
      <c r="G31">
        <v>4.6599999070167542E-2</v>
      </c>
      <c r="H31">
        <v>4.6100001782178879E-2</v>
      </c>
      <c r="I31">
        <v>4.5200001448392868E-2</v>
      </c>
      <c r="J31">
        <v>4.4900000095367432E-2</v>
      </c>
      <c r="K31">
        <v>4.3999999761581421E-2</v>
      </c>
      <c r="L31">
        <v>4.3800000101327896E-2</v>
      </c>
      <c r="M31">
        <v>4.2899999767541885E-2</v>
      </c>
      <c r="N31">
        <v>4.2300000786781311E-2</v>
      </c>
      <c r="O31">
        <v>4.1900001466274261E-2</v>
      </c>
      <c r="P31">
        <v>4.1700001806020737E-2</v>
      </c>
      <c r="Q31">
        <v>4.14000004529953E-2</v>
      </c>
      <c r="R31">
        <v>4.0199998766183853E-2</v>
      </c>
      <c r="S31">
        <v>4.0199998766183853E-2</v>
      </c>
      <c r="T31">
        <v>3.9599999785423279E-2</v>
      </c>
      <c r="U31">
        <v>3.9500001817941666E-2</v>
      </c>
      <c r="V31">
        <v>3.9200000464916229E-2</v>
      </c>
      <c r="W31">
        <v>3.8699999451637268E-2</v>
      </c>
      <c r="X31">
        <v>3.840000182390213E-2</v>
      </c>
      <c r="Y31">
        <v>3.8699999451637268E-2</v>
      </c>
      <c r="Z31">
        <v>3.7999998778104782E-2</v>
      </c>
      <c r="AA31">
        <v>3.7399999797344208E-2</v>
      </c>
      <c r="AB31">
        <v>3.7500001490116119E-2</v>
      </c>
      <c r="AC31">
        <v>3.7099998444318771E-2</v>
      </c>
      <c r="AD31">
        <v>3.7500001490116119E-2</v>
      </c>
      <c r="AE31">
        <v>3.7200000137090683E-2</v>
      </c>
      <c r="AF31">
        <v>3.6499999463558197E-2</v>
      </c>
      <c r="AG31">
        <v>3.6299999803304672E-2</v>
      </c>
      <c r="AH31">
        <v>3.5799998790025711E-2</v>
      </c>
      <c r="AI31">
        <v>3.5999998450279236E-2</v>
      </c>
      <c r="AJ31">
        <v>3.5999998450279236E-2</v>
      </c>
      <c r="AK31">
        <v>3.5999998450279236E-2</v>
      </c>
      <c r="AL31">
        <v>3.5700000822544098E-2</v>
      </c>
      <c r="AM31">
        <v>3.5500001162290573E-2</v>
      </c>
      <c r="AN31">
        <v>3.5500001162290573E-2</v>
      </c>
      <c r="AO31">
        <v>3.5000000149011612E-2</v>
      </c>
      <c r="AP31">
        <v>3.4800000488758087E-2</v>
      </c>
      <c r="AQ31">
        <v>3.5000000149011612E-2</v>
      </c>
      <c r="AR31">
        <v>3.4800000488758087E-2</v>
      </c>
      <c r="AS31">
        <v>3.4699998795986176E-2</v>
      </c>
      <c r="AT31">
        <v>3.4600000828504562E-2</v>
      </c>
      <c r="AU31">
        <v>3.4699998795986176E-2</v>
      </c>
      <c r="AV31">
        <v>3.5000000149011612E-2</v>
      </c>
      <c r="AW31">
        <v>3.4699998795986176E-2</v>
      </c>
      <c r="AX31">
        <v>3.4200001507997513E-2</v>
      </c>
      <c r="AY31">
        <v>3.4200001507997513E-2</v>
      </c>
      <c r="AZ31">
        <v>3.4200001507997513E-2</v>
      </c>
      <c r="BA31">
        <v>3.4000001847743988E-2</v>
      </c>
      <c r="BB31">
        <v>3.4299999475479126E-2</v>
      </c>
      <c r="BC31">
        <v>3.4000001847743988E-2</v>
      </c>
      <c r="BD31">
        <v>3.3799998462200165E-2</v>
      </c>
      <c r="BE31">
        <v>3.4200001507997513E-2</v>
      </c>
      <c r="BF31">
        <v>3.3700000494718552E-2</v>
      </c>
      <c r="BG31">
        <v>3.3700000494718552E-2</v>
      </c>
      <c r="BH31">
        <v>3.359999880194664E-2</v>
      </c>
      <c r="BI31">
        <v>3.3500000834465027E-2</v>
      </c>
      <c r="BJ31">
        <v>3.3300001174211502E-2</v>
      </c>
      <c r="BK31">
        <v>3.3399999141693115E-2</v>
      </c>
      <c r="BL31">
        <v>3.3700000494718552E-2</v>
      </c>
      <c r="BM31">
        <v>3.3799998462200165E-2</v>
      </c>
      <c r="BN31">
        <v>3.4000001847743988E-2</v>
      </c>
      <c r="BO31">
        <v>3.359999880194664E-2</v>
      </c>
      <c r="BP31">
        <v>3.3900000154972076E-2</v>
      </c>
      <c r="BQ31">
        <v>3.3500000834465027E-2</v>
      </c>
      <c r="BR31">
        <v>3.3500000834465027E-2</v>
      </c>
      <c r="BS31">
        <v>3.359999880194664E-2</v>
      </c>
      <c r="BT31">
        <v>3.3799998462200165E-2</v>
      </c>
      <c r="BU31">
        <v>3.359999880194664E-2</v>
      </c>
      <c r="BV31">
        <v>3.3799998462200165E-2</v>
      </c>
    </row>
    <row r="32" spans="1:74">
      <c r="A32" s="3" t="s">
        <v>47</v>
      </c>
      <c r="B32">
        <v>4.5400001108646393E-2</v>
      </c>
      <c r="C32">
        <v>4.5400001108646393E-2</v>
      </c>
      <c r="D32">
        <v>4.4500000774860382E-2</v>
      </c>
      <c r="E32">
        <v>4.3900001794099808E-2</v>
      </c>
      <c r="F32">
        <v>4.3400000780820847E-2</v>
      </c>
      <c r="G32">
        <v>4.2899999767541885E-2</v>
      </c>
      <c r="H32">
        <v>4.2300000786781311E-2</v>
      </c>
      <c r="I32">
        <v>4.1200000792741776E-2</v>
      </c>
      <c r="J32">
        <v>4.0899999439716339E-2</v>
      </c>
      <c r="K32">
        <v>3.9999999105930328E-2</v>
      </c>
      <c r="L32">
        <v>3.9799999445676804E-2</v>
      </c>
      <c r="M32">
        <v>3.9099998772144318E-2</v>
      </c>
      <c r="N32">
        <v>3.8899999111890793E-2</v>
      </c>
      <c r="O32">
        <v>3.880000114440918E-2</v>
      </c>
      <c r="P32">
        <v>3.880000114440918E-2</v>
      </c>
      <c r="Q32">
        <v>3.8300000131130219E-2</v>
      </c>
      <c r="R32">
        <v>3.7300001829862595E-2</v>
      </c>
      <c r="S32">
        <v>3.6499999463558197E-2</v>
      </c>
      <c r="T32">
        <v>3.6499999463558197E-2</v>
      </c>
      <c r="U32">
        <v>3.6800000816583633E-2</v>
      </c>
      <c r="V32">
        <v>3.7000000476837158E-2</v>
      </c>
      <c r="W32">
        <v>3.6600001156330109E-2</v>
      </c>
      <c r="X32">
        <v>3.6100000143051147E-2</v>
      </c>
      <c r="Y32">
        <v>3.5999998450279236E-2</v>
      </c>
      <c r="Z32">
        <v>3.5599999129772186E-2</v>
      </c>
      <c r="AA32">
        <v>3.5599999129772186E-2</v>
      </c>
      <c r="AB32">
        <v>3.5799998790025711E-2</v>
      </c>
      <c r="AC32">
        <v>3.5500001162290573E-2</v>
      </c>
      <c r="AD32">
        <v>3.5100001841783524E-2</v>
      </c>
      <c r="AE32">
        <v>3.48999984562397E-2</v>
      </c>
      <c r="AF32">
        <v>3.4800000488758087E-2</v>
      </c>
      <c r="AG32">
        <v>3.4400001168251038E-2</v>
      </c>
      <c r="AH32">
        <v>3.4699998795986176E-2</v>
      </c>
      <c r="AI32">
        <v>3.4600000828504562E-2</v>
      </c>
      <c r="AJ32">
        <v>3.4000001847743988E-2</v>
      </c>
      <c r="AK32">
        <v>3.4400001168251038E-2</v>
      </c>
      <c r="AL32">
        <v>3.4099999815225601E-2</v>
      </c>
      <c r="AM32">
        <v>3.4000001847743988E-2</v>
      </c>
      <c r="AN32">
        <v>3.3900000154972076E-2</v>
      </c>
      <c r="AO32">
        <v>3.3500000834465027E-2</v>
      </c>
      <c r="AP32">
        <v>3.2999999821186066E-2</v>
      </c>
      <c r="AQ32">
        <v>3.3399999141693115E-2</v>
      </c>
      <c r="AR32">
        <v>3.3500000834465027E-2</v>
      </c>
      <c r="AS32">
        <v>3.2999999821186066E-2</v>
      </c>
      <c r="AT32">
        <v>3.3399999141693115E-2</v>
      </c>
      <c r="AU32">
        <v>3.3399999141693115E-2</v>
      </c>
      <c r="AV32">
        <v>3.3900000154972076E-2</v>
      </c>
      <c r="AW32">
        <v>3.3399999141693115E-2</v>
      </c>
      <c r="AX32">
        <v>3.2900001853704453E-2</v>
      </c>
      <c r="AY32">
        <v>3.2999999821186066E-2</v>
      </c>
      <c r="AZ32">
        <v>3.2800000160932541E-2</v>
      </c>
      <c r="BA32">
        <v>3.2900001853704453E-2</v>
      </c>
      <c r="BB32">
        <v>3.2900001853704453E-2</v>
      </c>
      <c r="BC32">
        <v>3.2900001853704453E-2</v>
      </c>
      <c r="BD32">
        <v>3.2800000160932541E-2</v>
      </c>
      <c r="BE32">
        <v>3.2699998468160629E-2</v>
      </c>
      <c r="BF32">
        <v>3.2600000500679016E-2</v>
      </c>
      <c r="BG32">
        <v>3.2499998807907104E-2</v>
      </c>
      <c r="BH32">
        <v>3.2200001180171967E-2</v>
      </c>
      <c r="BI32">
        <v>3.2400000840425491E-2</v>
      </c>
      <c r="BJ32">
        <v>3.189999982714653E-2</v>
      </c>
      <c r="BK32">
        <v>3.2099999487400055E-2</v>
      </c>
      <c r="BL32">
        <v>3.2400000840425491E-2</v>
      </c>
      <c r="BM32">
        <v>3.2699998468160629E-2</v>
      </c>
      <c r="BN32">
        <v>3.2600000500679016E-2</v>
      </c>
      <c r="BO32">
        <v>3.2499998807907104E-2</v>
      </c>
      <c r="BP32">
        <v>3.2699998468160629E-2</v>
      </c>
      <c r="BQ32">
        <v>3.2400000840425491E-2</v>
      </c>
      <c r="BR32">
        <v>3.2499998807907104E-2</v>
      </c>
      <c r="BS32">
        <v>3.2800000160932541E-2</v>
      </c>
      <c r="BT32">
        <v>3.2600000500679016E-2</v>
      </c>
      <c r="BU32">
        <v>3.2600000500679016E-2</v>
      </c>
      <c r="BV32">
        <v>3.2800000160932541E-2</v>
      </c>
    </row>
    <row r="33" spans="1:74">
      <c r="A33" s="3" t="s">
        <v>48</v>
      </c>
      <c r="B33">
        <v>4.7699999064207077E-2</v>
      </c>
      <c r="C33">
        <v>4.7899998724460602E-2</v>
      </c>
      <c r="D33">
        <v>4.6999998390674591E-2</v>
      </c>
      <c r="E33">
        <v>4.6500001102685928E-2</v>
      </c>
      <c r="F33">
        <v>4.6000000089406967E-2</v>
      </c>
      <c r="G33">
        <v>4.5400001108646393E-2</v>
      </c>
      <c r="H33">
        <v>4.5000001788139343E-2</v>
      </c>
      <c r="I33">
        <v>4.3900001794099808E-2</v>
      </c>
      <c r="J33">
        <v>4.3699998408555984E-2</v>
      </c>
      <c r="K33">
        <v>4.3000001460313797E-2</v>
      </c>
      <c r="L33">
        <v>4.2599998414516449E-2</v>
      </c>
      <c r="M33">
        <v>4.1700001806020737E-2</v>
      </c>
      <c r="N33">
        <v>4.14000004529953E-2</v>
      </c>
      <c r="O33">
        <v>4.1099999099969864E-2</v>
      </c>
      <c r="P33">
        <v>4.1000001132488251E-2</v>
      </c>
      <c r="Q33">
        <v>4.0600001811981201E-2</v>
      </c>
      <c r="R33">
        <v>3.9599999785423279E-2</v>
      </c>
      <c r="S33">
        <v>3.9400000125169754E-2</v>
      </c>
      <c r="T33">
        <v>3.8499999791383743E-2</v>
      </c>
      <c r="U33">
        <v>3.880000114440918E-2</v>
      </c>
      <c r="V33">
        <v>3.8600001484155655E-2</v>
      </c>
      <c r="W33">
        <v>3.8499999791383743E-2</v>
      </c>
      <c r="X33">
        <v>3.7700001150369644E-2</v>
      </c>
      <c r="Y33">
        <v>3.7999998778104782E-2</v>
      </c>
      <c r="Z33">
        <v>3.7500001490116119E-2</v>
      </c>
      <c r="AA33">
        <v>3.7000000476837158E-2</v>
      </c>
      <c r="AB33">
        <v>3.7599999457597733E-2</v>
      </c>
      <c r="AC33">
        <v>3.7300001829862595E-2</v>
      </c>
      <c r="AD33">
        <v>3.7200000137090683E-2</v>
      </c>
      <c r="AE33">
        <v>3.6899998784065247E-2</v>
      </c>
      <c r="AF33">
        <v>3.6299999803304672E-2</v>
      </c>
      <c r="AG33">
        <v>3.6100000143051147E-2</v>
      </c>
      <c r="AH33">
        <v>3.5999998450279236E-2</v>
      </c>
      <c r="AI33">
        <v>3.6100000143051147E-2</v>
      </c>
      <c r="AJ33">
        <v>3.6200001835823059E-2</v>
      </c>
      <c r="AK33">
        <v>3.6100000143051147E-2</v>
      </c>
      <c r="AL33">
        <v>3.5799998790025711E-2</v>
      </c>
      <c r="AM33">
        <v>3.5799998790025711E-2</v>
      </c>
      <c r="AN33">
        <v>3.5700000822544098E-2</v>
      </c>
      <c r="AO33">
        <v>3.5100001841783524E-2</v>
      </c>
      <c r="AP33">
        <v>3.5000000149011612E-2</v>
      </c>
      <c r="AQ33">
        <v>3.5199999809265137E-2</v>
      </c>
      <c r="AR33">
        <v>3.5300001502037048E-2</v>
      </c>
      <c r="AS33">
        <v>3.4800000488758087E-2</v>
      </c>
      <c r="AT33">
        <v>3.5300001502037048E-2</v>
      </c>
      <c r="AU33">
        <v>3.5000000149011612E-2</v>
      </c>
      <c r="AV33">
        <v>3.5500001162290573E-2</v>
      </c>
      <c r="AW33">
        <v>3.5100001841783524E-2</v>
      </c>
      <c r="AX33">
        <v>3.4800000488758087E-2</v>
      </c>
      <c r="AY33">
        <v>3.4499999135732651E-2</v>
      </c>
      <c r="AZ33">
        <v>3.4699998795986176E-2</v>
      </c>
      <c r="BA33">
        <v>3.4600000828504562E-2</v>
      </c>
      <c r="BB33">
        <v>3.4800000488758087E-2</v>
      </c>
      <c r="BC33">
        <v>3.4600000828504562E-2</v>
      </c>
      <c r="BD33">
        <v>3.4600000828504562E-2</v>
      </c>
      <c r="BE33">
        <v>3.4699998795986176E-2</v>
      </c>
      <c r="BF33">
        <v>3.4200001507997513E-2</v>
      </c>
      <c r="BG33">
        <v>3.4299999475479126E-2</v>
      </c>
      <c r="BH33">
        <v>3.4000001847743988E-2</v>
      </c>
      <c r="BI33">
        <v>3.4099999815225601E-2</v>
      </c>
      <c r="BJ33">
        <v>3.3900000154972076E-2</v>
      </c>
      <c r="BK33">
        <v>3.4000001847743988E-2</v>
      </c>
      <c r="BL33">
        <v>3.4200001507997513E-2</v>
      </c>
      <c r="BM33">
        <v>3.4200001507997513E-2</v>
      </c>
      <c r="BN33">
        <v>3.4400001168251038E-2</v>
      </c>
      <c r="BO33">
        <v>3.4400001168251038E-2</v>
      </c>
      <c r="BP33">
        <v>3.4400001168251038E-2</v>
      </c>
      <c r="BQ33">
        <v>3.4200001507997513E-2</v>
      </c>
      <c r="BR33">
        <v>3.4299999475479126E-2</v>
      </c>
      <c r="BS33">
        <v>3.4299999475479126E-2</v>
      </c>
      <c r="BT33">
        <v>3.4099999815225601E-2</v>
      </c>
      <c r="BU33">
        <v>3.4299999475479126E-2</v>
      </c>
      <c r="BV33">
        <v>3.4299999475479126E-2</v>
      </c>
    </row>
    <row r="34" spans="1:74">
      <c r="A34" s="3" t="s">
        <v>49</v>
      </c>
      <c r="B34">
        <v>3.9099998772144318E-2</v>
      </c>
      <c r="C34">
        <v>3.9900001138448715E-2</v>
      </c>
      <c r="D34">
        <v>3.9400000125169754E-2</v>
      </c>
      <c r="E34">
        <v>3.9500001817941666E-2</v>
      </c>
      <c r="F34">
        <v>3.9299998432397842E-2</v>
      </c>
      <c r="G34">
        <v>3.9500001817941666E-2</v>
      </c>
      <c r="H34">
        <v>3.9200000464916229E-2</v>
      </c>
      <c r="I34">
        <v>3.8499999791383743E-2</v>
      </c>
      <c r="J34">
        <v>3.8300000131130219E-2</v>
      </c>
      <c r="K34">
        <v>3.7700001150369644E-2</v>
      </c>
      <c r="L34">
        <v>3.7799999117851257E-2</v>
      </c>
      <c r="M34">
        <v>3.7099998444318771E-2</v>
      </c>
      <c r="N34">
        <v>3.6899998784065247E-2</v>
      </c>
      <c r="O34">
        <v>3.7000000476837158E-2</v>
      </c>
      <c r="P34">
        <v>3.7000000476837158E-2</v>
      </c>
      <c r="Q34">
        <v>3.6800000816583633E-2</v>
      </c>
      <c r="R34">
        <v>3.6100000143051147E-2</v>
      </c>
      <c r="S34">
        <v>3.5399999469518661E-2</v>
      </c>
      <c r="T34">
        <v>3.5700000822544098E-2</v>
      </c>
      <c r="U34">
        <v>3.5399999469518661E-2</v>
      </c>
      <c r="V34">
        <v>3.5399999469518661E-2</v>
      </c>
      <c r="W34">
        <v>3.5599999129772186E-2</v>
      </c>
      <c r="X34">
        <v>3.4699998795986176E-2</v>
      </c>
      <c r="Y34">
        <v>3.5500001162290573E-2</v>
      </c>
      <c r="Z34">
        <v>3.4600000828504562E-2</v>
      </c>
      <c r="AA34">
        <v>3.4299999475479126E-2</v>
      </c>
      <c r="AB34">
        <v>3.5000000149011612E-2</v>
      </c>
      <c r="AC34">
        <v>3.4400001168251038E-2</v>
      </c>
      <c r="AD34">
        <v>3.4400001168251038E-2</v>
      </c>
      <c r="AE34">
        <v>3.4400001168251038E-2</v>
      </c>
      <c r="AF34">
        <v>3.4000001847743988E-2</v>
      </c>
      <c r="AG34">
        <v>3.3700000494718552E-2</v>
      </c>
      <c r="AH34">
        <v>3.4000001847743988E-2</v>
      </c>
      <c r="AI34">
        <v>3.3700000494718552E-2</v>
      </c>
      <c r="AJ34">
        <v>3.3500000834465027E-2</v>
      </c>
      <c r="AK34">
        <v>3.3700000494718552E-2</v>
      </c>
      <c r="AL34">
        <v>3.3500000834465027E-2</v>
      </c>
      <c r="AM34">
        <v>3.3500000834465027E-2</v>
      </c>
      <c r="AN34">
        <v>3.3399999141693115E-2</v>
      </c>
      <c r="AO34">
        <v>3.3300001174211502E-2</v>
      </c>
      <c r="AP34">
        <v>3.2900001853704453E-2</v>
      </c>
      <c r="AQ34">
        <v>3.2900001853704453E-2</v>
      </c>
      <c r="AR34">
        <v>3.3300001174211502E-2</v>
      </c>
      <c r="AS34">
        <v>3.2699998468160629E-2</v>
      </c>
      <c r="AT34">
        <v>3.3100001513957977E-2</v>
      </c>
      <c r="AU34">
        <v>3.2800000160932541E-2</v>
      </c>
      <c r="AV34">
        <v>3.359999880194664E-2</v>
      </c>
      <c r="AW34">
        <v>3.319999948143959E-2</v>
      </c>
      <c r="AX34">
        <v>3.2800000160932541E-2</v>
      </c>
      <c r="AY34">
        <v>3.2600000500679016E-2</v>
      </c>
      <c r="AZ34">
        <v>3.2800000160932541E-2</v>
      </c>
      <c r="BA34">
        <v>3.2600000500679016E-2</v>
      </c>
      <c r="BB34">
        <v>3.2800000160932541E-2</v>
      </c>
      <c r="BC34">
        <v>3.2800000160932541E-2</v>
      </c>
      <c r="BD34">
        <v>3.2600000500679016E-2</v>
      </c>
      <c r="BE34">
        <v>3.2699998468160629E-2</v>
      </c>
      <c r="BF34">
        <v>3.2400000840425491E-2</v>
      </c>
      <c r="BG34">
        <v>3.2400000840425491E-2</v>
      </c>
      <c r="BH34">
        <v>3.2099999487400055E-2</v>
      </c>
      <c r="BI34">
        <v>3.229999914765358E-2</v>
      </c>
      <c r="BJ34">
        <v>3.2099999487400055E-2</v>
      </c>
      <c r="BK34">
        <v>3.2200001180171967E-2</v>
      </c>
      <c r="BL34">
        <v>3.229999914765358E-2</v>
      </c>
      <c r="BM34">
        <v>3.229999914765358E-2</v>
      </c>
      <c r="BN34">
        <v>3.2600000500679016E-2</v>
      </c>
      <c r="BO34">
        <v>3.2499998807907104E-2</v>
      </c>
      <c r="BP34">
        <v>3.2600000500679016E-2</v>
      </c>
      <c r="BQ34">
        <v>3.229999914765358E-2</v>
      </c>
      <c r="BR34">
        <v>3.2600000500679016E-2</v>
      </c>
      <c r="BS34">
        <v>3.2800000160932541E-2</v>
      </c>
      <c r="BT34">
        <v>3.2499998807907104E-2</v>
      </c>
      <c r="BU34">
        <v>3.2699998468160629E-2</v>
      </c>
      <c r="BV34">
        <v>3.2800000160932541E-2</v>
      </c>
    </row>
    <row r="35" spans="1:74">
      <c r="A35" s="3" t="s">
        <v>50</v>
      </c>
      <c r="B35">
        <v>9.7400002181529999E-2</v>
      </c>
      <c r="C35">
        <v>9.3500003218650818E-2</v>
      </c>
      <c r="D35">
        <v>8.8799998164176941E-2</v>
      </c>
      <c r="E35">
        <v>8.4200002253055573E-2</v>
      </c>
      <c r="F35">
        <v>7.980000227689743E-2</v>
      </c>
      <c r="G35">
        <v>7.6099999248981476E-2</v>
      </c>
      <c r="H35">
        <v>7.2700001299381256E-2</v>
      </c>
      <c r="I35">
        <v>6.9600000977516174E-2</v>
      </c>
      <c r="J35">
        <v>6.719999760389328E-2</v>
      </c>
      <c r="K35">
        <v>6.4300000667572021E-2</v>
      </c>
      <c r="L35">
        <v>6.2799997627735138E-2</v>
      </c>
      <c r="M35">
        <v>6.0899998992681503E-2</v>
      </c>
      <c r="N35">
        <v>5.9599999338388443E-2</v>
      </c>
      <c r="O35">
        <v>5.8299999684095383E-2</v>
      </c>
      <c r="P35">
        <v>5.7300001382827759E-2</v>
      </c>
      <c r="Q35">
        <v>5.6400001049041748E-2</v>
      </c>
      <c r="R35">
        <v>5.5300001055002213E-2</v>
      </c>
      <c r="S35">
        <v>5.4000001400709152E-2</v>
      </c>
      <c r="T35">
        <v>5.299999937415123E-2</v>
      </c>
      <c r="U35">
        <v>5.2099999040365219E-2</v>
      </c>
      <c r="V35">
        <v>5.2099999040365219E-2</v>
      </c>
      <c r="W35">
        <v>5.1199998706579208E-2</v>
      </c>
      <c r="X35">
        <v>5.0299998372793198E-2</v>
      </c>
      <c r="Y35">
        <v>5.0500001758337021E-2</v>
      </c>
      <c r="Z35">
        <v>4.8999998718500137E-2</v>
      </c>
      <c r="AA35">
        <v>4.8999998718500137E-2</v>
      </c>
      <c r="AB35">
        <v>4.7899998724460602E-2</v>
      </c>
      <c r="AC35">
        <v>4.7400001436471939E-2</v>
      </c>
      <c r="AD35">
        <v>4.6599999070167542E-2</v>
      </c>
      <c r="AE35">
        <v>4.6599999070167542E-2</v>
      </c>
      <c r="AF35">
        <v>4.5499999076128006E-2</v>
      </c>
      <c r="AG35">
        <v>4.5099999755620956E-2</v>
      </c>
      <c r="AH35">
        <v>4.5299999415874481E-2</v>
      </c>
      <c r="AI35">
        <v>4.4700000435113907E-2</v>
      </c>
      <c r="AJ35">
        <v>4.4300001114606857E-2</v>
      </c>
      <c r="AK35">
        <v>4.3900001794099808E-2</v>
      </c>
      <c r="AL35">
        <v>4.3299999088048935E-2</v>
      </c>
      <c r="AM35">
        <v>4.3299999088048935E-2</v>
      </c>
      <c r="AN35">
        <v>4.3000001460313797E-2</v>
      </c>
      <c r="AO35">
        <v>4.2100001126527786E-2</v>
      </c>
      <c r="AP35">
        <v>4.1499998420476913E-2</v>
      </c>
      <c r="AQ35">
        <v>4.1600000113248825E-2</v>
      </c>
      <c r="AR35">
        <v>4.1600000113248825E-2</v>
      </c>
      <c r="AS35">
        <v>4.0699999779462814E-2</v>
      </c>
      <c r="AT35">
        <v>4.0399998426437378E-2</v>
      </c>
      <c r="AU35">
        <v>4.010000079870224E-2</v>
      </c>
      <c r="AV35">
        <v>4.0300000458955765E-2</v>
      </c>
      <c r="AW35">
        <v>3.9299998432397842E-2</v>
      </c>
      <c r="AX35">
        <v>3.8600001484155655E-2</v>
      </c>
      <c r="AY35">
        <v>3.8199998438358307E-2</v>
      </c>
      <c r="AZ35">
        <v>3.7999998778104782E-2</v>
      </c>
      <c r="BA35">
        <v>3.7599999457597733E-2</v>
      </c>
      <c r="BB35">
        <v>3.7599999457597733E-2</v>
      </c>
      <c r="BC35">
        <v>3.7399999797344208E-2</v>
      </c>
      <c r="BD35">
        <v>3.7200000137090683E-2</v>
      </c>
      <c r="BE35">
        <v>3.7099998444318771E-2</v>
      </c>
      <c r="BF35">
        <v>3.6899998784065247E-2</v>
      </c>
      <c r="BG35">
        <v>3.6400001496076584E-2</v>
      </c>
      <c r="BH35">
        <v>3.6299999803304672E-2</v>
      </c>
      <c r="BI35">
        <v>3.6299999803304672E-2</v>
      </c>
      <c r="BJ35">
        <v>3.5999998450279236E-2</v>
      </c>
      <c r="BK35">
        <v>3.5900000482797623E-2</v>
      </c>
      <c r="BL35">
        <v>3.6100000143051147E-2</v>
      </c>
      <c r="BM35">
        <v>3.6400001496076584E-2</v>
      </c>
      <c r="BN35">
        <v>3.6100000143051147E-2</v>
      </c>
      <c r="BO35">
        <v>3.5799998790025711E-2</v>
      </c>
      <c r="BP35">
        <v>3.5999998450279236E-2</v>
      </c>
      <c r="BQ35">
        <v>3.5700000822544098E-2</v>
      </c>
      <c r="BR35">
        <v>3.5599999129772186E-2</v>
      </c>
      <c r="BS35">
        <v>3.5799998790025711E-2</v>
      </c>
      <c r="BT35">
        <v>3.5599999129772186E-2</v>
      </c>
      <c r="BU35">
        <v>3.5900000482797623E-2</v>
      </c>
      <c r="BV35">
        <v>3.5700000822544098E-2</v>
      </c>
    </row>
    <row r="36" spans="1:74">
      <c r="A36" s="3" t="s">
        <v>51</v>
      </c>
      <c r="B36">
        <v>9.1799996793270111E-2</v>
      </c>
      <c r="C36">
        <v>8.7700001895427704E-2</v>
      </c>
      <c r="D36">
        <v>8.320000022649765E-2</v>
      </c>
      <c r="E36">
        <v>7.850000262260437E-2</v>
      </c>
      <c r="F36">
        <v>7.4400000274181366E-2</v>
      </c>
      <c r="G36">
        <v>7.1000002324581146E-2</v>
      </c>
      <c r="H36">
        <v>6.7800000309944153E-2</v>
      </c>
      <c r="I36">
        <v>6.4699999988079071E-2</v>
      </c>
      <c r="J36">
        <v>6.2199998646974564E-2</v>
      </c>
      <c r="K36">
        <v>5.9700001031160355E-2</v>
      </c>
      <c r="L36">
        <v>5.8299999684095383E-2</v>
      </c>
      <c r="M36">
        <v>5.6200001388788223E-2</v>
      </c>
      <c r="N36">
        <v>5.469999834895134E-2</v>
      </c>
      <c r="O36">
        <v>5.3700000047683716E-2</v>
      </c>
      <c r="P36">
        <v>5.260000005364418E-2</v>
      </c>
      <c r="Q36">
        <v>5.1800001412630081E-2</v>
      </c>
      <c r="R36">
        <v>5.0500001758337021E-2</v>
      </c>
      <c r="S36">
        <v>4.9199998378753662E-2</v>
      </c>
      <c r="T36">
        <v>4.8399999737739563E-2</v>
      </c>
      <c r="U36">
        <v>4.7899998724460602E-2</v>
      </c>
      <c r="V36">
        <v>4.7800000756978989E-2</v>
      </c>
      <c r="W36">
        <v>4.6799998730421066E-2</v>
      </c>
      <c r="X36">
        <v>4.6000000089406967E-2</v>
      </c>
      <c r="Y36">
        <v>4.6000000089406967E-2</v>
      </c>
      <c r="Z36">
        <v>4.4500000774860382E-2</v>
      </c>
      <c r="AA36">
        <v>4.4500000774860382E-2</v>
      </c>
      <c r="AB36">
        <v>4.4199999421834946E-2</v>
      </c>
      <c r="AC36">
        <v>4.3200001120567322E-2</v>
      </c>
      <c r="AD36">
        <v>4.309999942779541E-2</v>
      </c>
      <c r="AE36">
        <v>4.2500000447034836E-2</v>
      </c>
      <c r="AF36">
        <v>4.1999999433755875E-2</v>
      </c>
      <c r="AG36">
        <v>4.1700001806020737E-2</v>
      </c>
      <c r="AH36">
        <v>4.1099999099969864E-2</v>
      </c>
      <c r="AI36">
        <v>4.0800001472234726E-2</v>
      </c>
      <c r="AJ36">
        <v>4.0800001472234726E-2</v>
      </c>
      <c r="AK36">
        <v>4.0399998426437378E-2</v>
      </c>
      <c r="AL36">
        <v>3.9900001138448715E-2</v>
      </c>
      <c r="AM36">
        <v>3.9500001817941666E-2</v>
      </c>
      <c r="AN36">
        <v>3.9200000464916229E-2</v>
      </c>
      <c r="AO36">
        <v>3.8499999791383743E-2</v>
      </c>
      <c r="AP36">
        <v>3.7999998778104782E-2</v>
      </c>
      <c r="AQ36">
        <v>3.8100000470876694E-2</v>
      </c>
      <c r="AR36">
        <v>3.7999998778104782E-2</v>
      </c>
      <c r="AS36">
        <v>3.7300001829862595E-2</v>
      </c>
      <c r="AT36">
        <v>3.7000000476837158E-2</v>
      </c>
      <c r="AU36">
        <v>3.6600001156330109E-2</v>
      </c>
      <c r="AV36">
        <v>3.6800000816583633E-2</v>
      </c>
      <c r="AW36">
        <v>3.5900000482797623E-2</v>
      </c>
      <c r="AX36">
        <v>3.5199999809265137E-2</v>
      </c>
      <c r="AY36">
        <v>3.48999984562397E-2</v>
      </c>
      <c r="AZ36">
        <v>3.4800000488758087E-2</v>
      </c>
      <c r="BA36">
        <v>3.4499999135732651E-2</v>
      </c>
      <c r="BB36">
        <v>3.4499999135732651E-2</v>
      </c>
      <c r="BC36">
        <v>3.4200001507997513E-2</v>
      </c>
      <c r="BD36">
        <v>3.4000001847743988E-2</v>
      </c>
      <c r="BE36">
        <v>3.3799998462200165E-2</v>
      </c>
      <c r="BF36">
        <v>3.3700000494718552E-2</v>
      </c>
      <c r="BG36">
        <v>3.3500000834465027E-2</v>
      </c>
      <c r="BH36">
        <v>3.3300001174211502E-2</v>
      </c>
      <c r="BI36">
        <v>3.3399999141693115E-2</v>
      </c>
      <c r="BJ36">
        <v>3.2900001853704453E-2</v>
      </c>
      <c r="BK36">
        <v>3.3100001513957977E-2</v>
      </c>
      <c r="BL36">
        <v>3.3100001513957977E-2</v>
      </c>
      <c r="BM36">
        <v>3.319999948143959E-2</v>
      </c>
      <c r="BN36">
        <v>3.2999999821186066E-2</v>
      </c>
      <c r="BO36">
        <v>3.2699998468160629E-2</v>
      </c>
      <c r="BP36">
        <v>3.3100001513957977E-2</v>
      </c>
      <c r="BQ36">
        <v>3.2400000840425491E-2</v>
      </c>
      <c r="BR36">
        <v>3.2800000160932541E-2</v>
      </c>
      <c r="BS36">
        <v>3.2699998468160629E-2</v>
      </c>
      <c r="BT36">
        <v>3.2699998468160629E-2</v>
      </c>
      <c r="BU36">
        <v>3.2699998468160629E-2</v>
      </c>
      <c r="BV36">
        <v>3.2900001853704453E-2</v>
      </c>
    </row>
    <row r="37" spans="1:74">
      <c r="A37" s="3" t="s">
        <v>52</v>
      </c>
      <c r="B37">
        <v>4.5299999415874481E-2</v>
      </c>
      <c r="C37">
        <v>4.5800000429153442E-2</v>
      </c>
      <c r="D37">
        <v>4.5000001788139343E-2</v>
      </c>
      <c r="E37">
        <v>4.4700000435113907E-2</v>
      </c>
      <c r="F37">
        <v>4.3999999761581421E-2</v>
      </c>
      <c r="G37">
        <v>4.3600000441074371E-2</v>
      </c>
      <c r="H37">
        <v>4.3000001460313797E-2</v>
      </c>
      <c r="I37">
        <v>4.1999999433755875E-2</v>
      </c>
      <c r="J37">
        <v>4.1499998420476913E-2</v>
      </c>
      <c r="K37">
        <v>4.0800001472234726E-2</v>
      </c>
      <c r="L37">
        <v>4.0699999779462814E-2</v>
      </c>
      <c r="M37">
        <v>3.9799999445676804E-2</v>
      </c>
      <c r="N37">
        <v>3.9599999785423279E-2</v>
      </c>
      <c r="O37">
        <v>3.9500001817941666E-2</v>
      </c>
      <c r="P37">
        <v>3.9400000125169754E-2</v>
      </c>
      <c r="Q37">
        <v>3.9099998772144318E-2</v>
      </c>
      <c r="R37">
        <v>3.9200000464916229E-2</v>
      </c>
      <c r="S37">
        <v>3.8499999791383743E-2</v>
      </c>
      <c r="T37">
        <v>3.7999998778104782E-2</v>
      </c>
      <c r="U37">
        <v>3.8499999791383743E-2</v>
      </c>
      <c r="V37">
        <v>3.8100000470876694E-2</v>
      </c>
      <c r="W37">
        <v>3.7900000810623169E-2</v>
      </c>
      <c r="X37">
        <v>3.7399999797344208E-2</v>
      </c>
      <c r="Y37">
        <v>3.7200000137090683E-2</v>
      </c>
      <c r="Z37">
        <v>3.6499999463558197E-2</v>
      </c>
      <c r="AA37">
        <v>3.6400001496076584E-2</v>
      </c>
      <c r="AB37">
        <v>3.6600001156330109E-2</v>
      </c>
      <c r="AC37">
        <v>3.6299999803304672E-2</v>
      </c>
      <c r="AD37">
        <v>3.6299999803304672E-2</v>
      </c>
      <c r="AE37">
        <v>3.5999998450279236E-2</v>
      </c>
      <c r="AF37">
        <v>3.5399999469518661E-2</v>
      </c>
      <c r="AG37">
        <v>3.5100001841783524E-2</v>
      </c>
      <c r="AH37">
        <v>3.5300001502037048E-2</v>
      </c>
      <c r="AI37">
        <v>3.5399999469518661E-2</v>
      </c>
      <c r="AJ37">
        <v>3.5199999809265137E-2</v>
      </c>
      <c r="AK37">
        <v>3.48999984562397E-2</v>
      </c>
      <c r="AL37">
        <v>3.4600000828504562E-2</v>
      </c>
      <c r="AM37">
        <v>3.48999984562397E-2</v>
      </c>
      <c r="AN37">
        <v>3.4699998795986176E-2</v>
      </c>
      <c r="AO37">
        <v>3.3900000154972076E-2</v>
      </c>
      <c r="AP37">
        <v>3.4000001847743988E-2</v>
      </c>
      <c r="AQ37">
        <v>3.3900000154972076E-2</v>
      </c>
      <c r="AR37">
        <v>3.4000001847743988E-2</v>
      </c>
      <c r="AS37">
        <v>3.3799998462200165E-2</v>
      </c>
      <c r="AT37">
        <v>3.3900000154972076E-2</v>
      </c>
      <c r="AU37">
        <v>3.4099999815225601E-2</v>
      </c>
      <c r="AV37">
        <v>3.4499999135732651E-2</v>
      </c>
      <c r="AW37">
        <v>3.3900000154972076E-2</v>
      </c>
      <c r="AX37">
        <v>3.359999880194664E-2</v>
      </c>
      <c r="AY37">
        <v>3.3399999141693115E-2</v>
      </c>
      <c r="AZ37">
        <v>3.359999880194664E-2</v>
      </c>
      <c r="BA37">
        <v>3.3500000834465027E-2</v>
      </c>
      <c r="BB37">
        <v>3.3500000834465027E-2</v>
      </c>
      <c r="BC37">
        <v>3.319999948143959E-2</v>
      </c>
      <c r="BD37">
        <v>3.3100001513957977E-2</v>
      </c>
      <c r="BE37">
        <v>3.3300001174211502E-2</v>
      </c>
      <c r="BF37">
        <v>3.3100001513957977E-2</v>
      </c>
      <c r="BG37">
        <v>3.2800000160932541E-2</v>
      </c>
      <c r="BH37">
        <v>3.2800000160932541E-2</v>
      </c>
      <c r="BI37">
        <v>3.2800000160932541E-2</v>
      </c>
      <c r="BJ37">
        <v>3.2600000500679016E-2</v>
      </c>
      <c r="BK37">
        <v>3.2800000160932541E-2</v>
      </c>
      <c r="BL37">
        <v>3.2900001853704453E-2</v>
      </c>
      <c r="BM37">
        <v>3.319999948143959E-2</v>
      </c>
      <c r="BN37">
        <v>3.3300001174211502E-2</v>
      </c>
      <c r="BO37">
        <v>3.2900001853704453E-2</v>
      </c>
      <c r="BP37">
        <v>3.3100001513957977E-2</v>
      </c>
      <c r="BQ37">
        <v>3.2699998468160629E-2</v>
      </c>
      <c r="BR37">
        <v>3.2900001853704453E-2</v>
      </c>
      <c r="BS37">
        <v>3.3100001513957977E-2</v>
      </c>
      <c r="BT37">
        <v>3.2900001853704453E-2</v>
      </c>
      <c r="BU37">
        <v>3.319999948143959E-2</v>
      </c>
      <c r="BV37">
        <v>3.3100001513957977E-2</v>
      </c>
    </row>
    <row r="38" spans="1:74">
      <c r="A38" s="3" t="s">
        <v>53</v>
      </c>
      <c r="B38">
        <v>4.4900000095367432E-2</v>
      </c>
      <c r="C38">
        <v>4.5099999755620956E-2</v>
      </c>
      <c r="D38">
        <v>4.4599998742341995E-2</v>
      </c>
      <c r="E38">
        <v>4.4199999421834946E-2</v>
      </c>
      <c r="F38">
        <v>4.3600000441074371E-2</v>
      </c>
      <c r="G38">
        <v>4.309999942779541E-2</v>
      </c>
      <c r="H38">
        <v>4.2700000107288361E-2</v>
      </c>
      <c r="I38">
        <v>4.1700001806020737E-2</v>
      </c>
      <c r="J38">
        <v>4.1299998760223389E-2</v>
      </c>
      <c r="K38">
        <v>4.0399998426437378E-2</v>
      </c>
      <c r="L38">
        <v>4.0300000458955765E-2</v>
      </c>
      <c r="M38">
        <v>3.9500001817941666E-2</v>
      </c>
      <c r="N38">
        <v>3.9200000464916229E-2</v>
      </c>
      <c r="O38">
        <v>3.9200000464916229E-2</v>
      </c>
      <c r="P38">
        <v>3.9099998772144318E-2</v>
      </c>
      <c r="Q38">
        <v>3.8699999451637268E-2</v>
      </c>
      <c r="R38">
        <v>3.8499999791383743E-2</v>
      </c>
      <c r="S38">
        <v>3.7500001490116119E-2</v>
      </c>
      <c r="T38">
        <v>3.7500001490116119E-2</v>
      </c>
      <c r="U38">
        <v>3.7399999797344208E-2</v>
      </c>
      <c r="V38">
        <v>3.7399999797344208E-2</v>
      </c>
      <c r="W38">
        <v>3.6899998784065247E-2</v>
      </c>
      <c r="X38">
        <v>3.6200001835823059E-2</v>
      </c>
      <c r="Y38">
        <v>3.7000000476837158E-2</v>
      </c>
      <c r="Z38">
        <v>3.5799998790025711E-2</v>
      </c>
      <c r="AA38">
        <v>3.5999998450279236E-2</v>
      </c>
      <c r="AB38">
        <v>3.5900000482797623E-2</v>
      </c>
      <c r="AC38">
        <v>3.5799998790025711E-2</v>
      </c>
      <c r="AD38">
        <v>3.5700000822544098E-2</v>
      </c>
      <c r="AE38">
        <v>3.5599999129772186E-2</v>
      </c>
      <c r="AF38">
        <v>3.4600000828504562E-2</v>
      </c>
      <c r="AG38">
        <v>3.4600000828504562E-2</v>
      </c>
      <c r="AH38">
        <v>3.4600000828504562E-2</v>
      </c>
      <c r="AI38">
        <v>3.4600000828504562E-2</v>
      </c>
      <c r="AJ38">
        <v>3.4499999135732651E-2</v>
      </c>
      <c r="AK38">
        <v>3.4499999135732651E-2</v>
      </c>
      <c r="AL38">
        <v>3.4299999475479126E-2</v>
      </c>
      <c r="AM38">
        <v>3.4299999475479126E-2</v>
      </c>
      <c r="AN38">
        <v>3.4200001507997513E-2</v>
      </c>
      <c r="AO38">
        <v>3.3399999141693115E-2</v>
      </c>
      <c r="AP38">
        <v>3.319999948143959E-2</v>
      </c>
      <c r="AQ38">
        <v>3.3500000834465027E-2</v>
      </c>
      <c r="AR38">
        <v>3.3799998462200165E-2</v>
      </c>
      <c r="AS38">
        <v>3.3300001174211502E-2</v>
      </c>
      <c r="AT38">
        <v>3.3399999141693115E-2</v>
      </c>
      <c r="AU38">
        <v>3.3500000834465027E-2</v>
      </c>
      <c r="AV38">
        <v>3.359999880194664E-2</v>
      </c>
      <c r="AW38">
        <v>3.3399999141693115E-2</v>
      </c>
      <c r="AX38">
        <v>3.2900001853704453E-2</v>
      </c>
      <c r="AY38">
        <v>3.2900001853704453E-2</v>
      </c>
      <c r="AZ38">
        <v>3.2999999821186066E-2</v>
      </c>
      <c r="BA38">
        <v>3.2800000160932541E-2</v>
      </c>
      <c r="BB38">
        <v>3.2900001853704453E-2</v>
      </c>
      <c r="BC38">
        <v>3.2699998468160629E-2</v>
      </c>
      <c r="BD38">
        <v>3.2800000160932541E-2</v>
      </c>
      <c r="BE38">
        <v>3.2800000160932541E-2</v>
      </c>
      <c r="BF38">
        <v>3.2499998807907104E-2</v>
      </c>
      <c r="BG38">
        <v>3.2499998807907104E-2</v>
      </c>
      <c r="BH38">
        <v>3.229999914765358E-2</v>
      </c>
      <c r="BI38">
        <v>3.229999914765358E-2</v>
      </c>
      <c r="BJ38">
        <v>3.2200001180171967E-2</v>
      </c>
      <c r="BK38">
        <v>3.229999914765358E-2</v>
      </c>
      <c r="BL38">
        <v>3.2099999487400055E-2</v>
      </c>
      <c r="BM38">
        <v>3.2600000500679016E-2</v>
      </c>
      <c r="BN38">
        <v>3.2600000500679016E-2</v>
      </c>
      <c r="BO38">
        <v>3.2800000160932541E-2</v>
      </c>
      <c r="BP38">
        <v>3.2800000160932541E-2</v>
      </c>
      <c r="BQ38">
        <v>3.2400000840425491E-2</v>
      </c>
      <c r="BR38">
        <v>3.2499998807907104E-2</v>
      </c>
      <c r="BS38">
        <v>3.2499998807907104E-2</v>
      </c>
      <c r="BT38">
        <v>3.2499998807907104E-2</v>
      </c>
      <c r="BU38">
        <v>3.2699998468160629E-2</v>
      </c>
      <c r="BV38">
        <v>3.2600000500679016E-2</v>
      </c>
    </row>
    <row r="39" spans="1:74">
      <c r="A39" s="3" t="s">
        <v>54</v>
      </c>
      <c r="B39">
        <v>5.5900000035762787E-2</v>
      </c>
      <c r="C39">
        <v>5.6499999016523361E-2</v>
      </c>
      <c r="D39">
        <v>5.5799998342990875E-2</v>
      </c>
      <c r="E39">
        <v>5.5500000715255737E-2</v>
      </c>
      <c r="F39">
        <v>5.469999834895134E-2</v>
      </c>
      <c r="G39">
        <v>5.4000001400709152E-2</v>
      </c>
      <c r="H39">
        <v>5.3300000727176666E-2</v>
      </c>
      <c r="I39">
        <v>5.2000001072883606E-2</v>
      </c>
      <c r="J39">
        <v>5.1399998366832733E-2</v>
      </c>
      <c r="K39">
        <v>5.0400000065565109E-2</v>
      </c>
      <c r="L39">
        <v>5.0299998372793198E-2</v>
      </c>
      <c r="M39">
        <v>4.9300000071525574E-2</v>
      </c>
      <c r="N39">
        <v>4.9100000411272049E-2</v>
      </c>
      <c r="O39">
        <v>4.8999998718500137E-2</v>
      </c>
      <c r="P39">
        <v>4.8799999058246613E-2</v>
      </c>
      <c r="Q39">
        <v>4.8500001430511475E-2</v>
      </c>
      <c r="R39">
        <v>4.8000000417232513E-2</v>
      </c>
      <c r="S39">
        <v>4.7699999064207077E-2</v>
      </c>
      <c r="T39">
        <v>4.7100000083446503E-2</v>
      </c>
      <c r="U39">
        <v>4.7600001096725464E-2</v>
      </c>
      <c r="V39">
        <v>4.7100000083446503E-2</v>
      </c>
      <c r="W39">
        <v>4.6799998730421066E-2</v>
      </c>
      <c r="X39">
        <v>4.6000000089406967E-2</v>
      </c>
      <c r="Y39">
        <v>4.6799998730421066E-2</v>
      </c>
      <c r="Z39">
        <v>4.5800000429153442E-2</v>
      </c>
      <c r="AA39">
        <v>4.5299999415874481E-2</v>
      </c>
      <c r="AB39">
        <v>4.5299999415874481E-2</v>
      </c>
      <c r="AC39">
        <v>4.5400001108646393E-2</v>
      </c>
      <c r="AD39">
        <v>4.4900000095367432E-2</v>
      </c>
      <c r="AE39">
        <v>4.4700000435113907E-2</v>
      </c>
      <c r="AF39">
        <v>4.4199999421834946E-2</v>
      </c>
      <c r="AG39">
        <v>4.3900001794099808E-2</v>
      </c>
      <c r="AH39">
        <v>4.3900001794099808E-2</v>
      </c>
      <c r="AI39">
        <v>4.3900001794099808E-2</v>
      </c>
      <c r="AJ39">
        <v>4.3600000441074371E-2</v>
      </c>
      <c r="AK39">
        <v>4.3800000101327896E-2</v>
      </c>
      <c r="AL39">
        <v>4.3299999088048935E-2</v>
      </c>
      <c r="AM39">
        <v>4.3400000780820847E-2</v>
      </c>
      <c r="AN39">
        <v>4.3299999088048935E-2</v>
      </c>
      <c r="AO39">
        <v>4.2700000107288361E-2</v>
      </c>
      <c r="AP39">
        <v>4.2399998754262924E-2</v>
      </c>
      <c r="AQ39">
        <v>4.2399998754262924E-2</v>
      </c>
      <c r="AR39">
        <v>4.2399998754262924E-2</v>
      </c>
      <c r="AS39">
        <v>4.2300000786781311E-2</v>
      </c>
      <c r="AT39">
        <v>4.2399998754262924E-2</v>
      </c>
      <c r="AU39">
        <v>4.2399998754262924E-2</v>
      </c>
      <c r="AV39">
        <v>4.2700000107288361E-2</v>
      </c>
      <c r="AW39">
        <v>4.2199999094009399E-2</v>
      </c>
      <c r="AX39">
        <v>4.1900001466274261E-2</v>
      </c>
      <c r="AY39">
        <v>4.1700001806020737E-2</v>
      </c>
      <c r="AZ39">
        <v>4.1900001466274261E-2</v>
      </c>
      <c r="BA39">
        <v>4.1600000113248825E-2</v>
      </c>
      <c r="BB39">
        <v>4.1700001806020737E-2</v>
      </c>
      <c r="BC39">
        <v>4.1600000113248825E-2</v>
      </c>
      <c r="BD39">
        <v>4.1600000113248825E-2</v>
      </c>
      <c r="BE39">
        <v>4.1499998420476913E-2</v>
      </c>
      <c r="BF39">
        <v>4.14000004529953E-2</v>
      </c>
      <c r="BG39">
        <v>4.1299998760223389E-2</v>
      </c>
      <c r="BH39">
        <v>4.1000001132488251E-2</v>
      </c>
      <c r="BI39">
        <v>4.1099999099969864E-2</v>
      </c>
      <c r="BJ39">
        <v>4.0899999439716339E-2</v>
      </c>
      <c r="BK39">
        <v>4.0899999439716339E-2</v>
      </c>
      <c r="BL39">
        <v>4.1200000792741776E-2</v>
      </c>
      <c r="BM39">
        <v>4.1200000792741776E-2</v>
      </c>
      <c r="BN39">
        <v>4.14000004529953E-2</v>
      </c>
      <c r="BO39">
        <v>4.1200000792741776E-2</v>
      </c>
      <c r="BP39">
        <v>4.1499998420476913E-2</v>
      </c>
      <c r="BQ39">
        <v>4.1000001132488251E-2</v>
      </c>
      <c r="BR39">
        <v>4.1099999099969864E-2</v>
      </c>
      <c r="BS39">
        <v>4.1299998760223389E-2</v>
      </c>
      <c r="BT39">
        <v>4.1099999099969864E-2</v>
      </c>
      <c r="BU39">
        <v>4.1200000792741776E-2</v>
      </c>
      <c r="BV39">
        <v>4.1299998760223389E-2</v>
      </c>
    </row>
    <row r="40" spans="1:74">
      <c r="A40" s="3" t="s">
        <v>55</v>
      </c>
      <c r="B40">
        <v>4.7699999064207077E-2</v>
      </c>
      <c r="C40">
        <v>4.8099998384714127E-2</v>
      </c>
      <c r="D40">
        <v>4.7400001436471939E-2</v>
      </c>
      <c r="E40">
        <v>4.6900000423192978E-2</v>
      </c>
      <c r="F40">
        <v>4.6300001442432404E-2</v>
      </c>
      <c r="G40">
        <v>4.5499999076128006E-2</v>
      </c>
      <c r="H40">
        <v>4.4900000095367432E-2</v>
      </c>
      <c r="I40">
        <v>4.3800000101327896E-2</v>
      </c>
      <c r="J40">
        <v>4.3200001120567322E-2</v>
      </c>
      <c r="K40">
        <v>4.2399998754262924E-2</v>
      </c>
      <c r="L40">
        <v>4.2100001126527786E-2</v>
      </c>
      <c r="M40">
        <v>4.1200000792741776E-2</v>
      </c>
      <c r="N40">
        <v>4.0899999439716339E-2</v>
      </c>
      <c r="O40">
        <v>4.0800001472234726E-2</v>
      </c>
      <c r="P40">
        <v>4.0699999779462814E-2</v>
      </c>
      <c r="Q40">
        <v>4.0399998426437378E-2</v>
      </c>
      <c r="R40">
        <v>4.0199998766183853E-2</v>
      </c>
      <c r="S40">
        <v>3.9000000804662704E-2</v>
      </c>
      <c r="T40">
        <v>3.9200000464916229E-2</v>
      </c>
      <c r="U40">
        <v>3.8699999451637268E-2</v>
      </c>
      <c r="V40">
        <v>3.8699999451637268E-2</v>
      </c>
      <c r="W40">
        <v>3.8499999791383743E-2</v>
      </c>
      <c r="X40">
        <v>3.7799999117851257E-2</v>
      </c>
      <c r="Y40">
        <v>3.840000182390213E-2</v>
      </c>
      <c r="Z40">
        <v>3.7200000137090683E-2</v>
      </c>
      <c r="AA40">
        <v>3.7099998444318771E-2</v>
      </c>
      <c r="AB40">
        <v>3.7300001829862595E-2</v>
      </c>
      <c r="AC40">
        <v>3.6899998784065247E-2</v>
      </c>
      <c r="AD40">
        <v>3.6699999123811722E-2</v>
      </c>
      <c r="AE40">
        <v>3.6499999463558197E-2</v>
      </c>
      <c r="AF40">
        <v>3.5999998450279236E-2</v>
      </c>
      <c r="AG40">
        <v>3.5999998450279236E-2</v>
      </c>
      <c r="AH40">
        <v>3.5900000482797623E-2</v>
      </c>
      <c r="AI40">
        <v>3.5799998790025711E-2</v>
      </c>
      <c r="AJ40">
        <v>3.5599999129772186E-2</v>
      </c>
      <c r="AK40">
        <v>3.5300001502037048E-2</v>
      </c>
      <c r="AL40">
        <v>3.5300001502037048E-2</v>
      </c>
      <c r="AM40">
        <v>3.5199999809265137E-2</v>
      </c>
      <c r="AN40">
        <v>3.5300001502037048E-2</v>
      </c>
      <c r="AO40">
        <v>3.4800000488758087E-2</v>
      </c>
      <c r="AP40">
        <v>3.4499999135732651E-2</v>
      </c>
      <c r="AQ40">
        <v>3.4699998795986176E-2</v>
      </c>
      <c r="AR40">
        <v>3.4699998795986176E-2</v>
      </c>
      <c r="AS40">
        <v>3.4200001507997513E-2</v>
      </c>
      <c r="AT40">
        <v>3.4400001168251038E-2</v>
      </c>
      <c r="AU40">
        <v>3.4499999135732651E-2</v>
      </c>
      <c r="AV40">
        <v>3.4800000488758087E-2</v>
      </c>
      <c r="AW40">
        <v>3.4400001168251038E-2</v>
      </c>
      <c r="AX40">
        <v>3.3900000154972076E-2</v>
      </c>
      <c r="AY40">
        <v>3.3900000154972076E-2</v>
      </c>
      <c r="AZ40">
        <v>3.4099999815225601E-2</v>
      </c>
      <c r="BA40">
        <v>3.3900000154972076E-2</v>
      </c>
      <c r="BB40">
        <v>3.3799998462200165E-2</v>
      </c>
      <c r="BC40">
        <v>3.3799998462200165E-2</v>
      </c>
      <c r="BD40">
        <v>3.359999880194664E-2</v>
      </c>
      <c r="BE40">
        <v>3.359999880194664E-2</v>
      </c>
      <c r="BF40">
        <v>3.3399999141693115E-2</v>
      </c>
      <c r="BG40">
        <v>3.3399999141693115E-2</v>
      </c>
      <c r="BH40">
        <v>3.3500000834465027E-2</v>
      </c>
      <c r="BI40">
        <v>3.319999948143959E-2</v>
      </c>
      <c r="BJ40">
        <v>3.2999999821186066E-2</v>
      </c>
      <c r="BK40">
        <v>3.3300001174211502E-2</v>
      </c>
      <c r="BL40">
        <v>3.3399999141693115E-2</v>
      </c>
      <c r="BM40">
        <v>3.3300001174211502E-2</v>
      </c>
      <c r="BN40">
        <v>3.3500000834465027E-2</v>
      </c>
      <c r="BO40">
        <v>3.3500000834465027E-2</v>
      </c>
      <c r="BP40">
        <v>3.3399999141693115E-2</v>
      </c>
      <c r="BQ40">
        <v>3.3300001174211502E-2</v>
      </c>
      <c r="BR40">
        <v>3.3300001174211502E-2</v>
      </c>
      <c r="BS40">
        <v>3.3399999141693115E-2</v>
      </c>
      <c r="BT40">
        <v>3.3399999141693115E-2</v>
      </c>
      <c r="BU40">
        <v>3.3500000834465027E-2</v>
      </c>
      <c r="BV40">
        <v>3.3399999141693115E-2</v>
      </c>
    </row>
    <row r="41" spans="1:74">
      <c r="A41" s="3" t="s">
        <v>56</v>
      </c>
      <c r="B41">
        <v>9.6500001847743988E-2</v>
      </c>
      <c r="C41">
        <v>6.7000001668930054E-2</v>
      </c>
      <c r="D41">
        <v>5.9300001710653305E-2</v>
      </c>
      <c r="E41">
        <v>5.9300001710653305E-2</v>
      </c>
      <c r="F41">
        <v>6.3400000333786011E-2</v>
      </c>
      <c r="G41">
        <v>6.889999657869339E-2</v>
      </c>
      <c r="H41">
        <v>7.5499996542930603E-2</v>
      </c>
      <c r="I41">
        <v>8.0300003290176392E-2</v>
      </c>
      <c r="J41">
        <v>8.1399999558925629E-2</v>
      </c>
      <c r="K41">
        <v>7.6700001955032349E-2</v>
      </c>
      <c r="L41">
        <v>6.5600000321865082E-2</v>
      </c>
      <c r="M41">
        <v>5.3399998694658279E-2</v>
      </c>
      <c r="N41">
        <v>4.4199999421834946E-2</v>
      </c>
      <c r="O41">
        <v>3.970000147819519E-2</v>
      </c>
      <c r="P41">
        <v>3.8600001484155655E-2</v>
      </c>
      <c r="Q41">
        <v>3.8100000470876694E-2</v>
      </c>
      <c r="R41">
        <v>3.7200000137090683E-2</v>
      </c>
      <c r="S41">
        <v>3.6499999463558197E-2</v>
      </c>
      <c r="T41">
        <v>3.6499999463558197E-2</v>
      </c>
      <c r="U41">
        <v>3.6200001835823059E-2</v>
      </c>
      <c r="V41">
        <v>3.6499999463558197E-2</v>
      </c>
      <c r="W41">
        <v>3.6400001496076584E-2</v>
      </c>
      <c r="X41">
        <v>3.5700000822544098E-2</v>
      </c>
      <c r="Y41">
        <v>3.6299999803304672E-2</v>
      </c>
      <c r="Z41">
        <v>3.5700000822544098E-2</v>
      </c>
      <c r="AA41">
        <v>3.5199999809265137E-2</v>
      </c>
      <c r="AB41">
        <v>3.5100001841783524E-2</v>
      </c>
      <c r="AC41">
        <v>3.4800000488758087E-2</v>
      </c>
      <c r="AD41">
        <v>3.4299999475479126E-2</v>
      </c>
      <c r="AE41">
        <v>3.4800000488758087E-2</v>
      </c>
      <c r="AF41">
        <v>3.4499999135732651E-2</v>
      </c>
      <c r="AG41">
        <v>3.4499999135732651E-2</v>
      </c>
      <c r="AH41">
        <v>3.4200001507997513E-2</v>
      </c>
      <c r="AI41">
        <v>3.4400001168251038E-2</v>
      </c>
      <c r="AJ41">
        <v>3.4299999475479126E-2</v>
      </c>
      <c r="AK41">
        <v>3.4200001507997513E-2</v>
      </c>
      <c r="AL41">
        <v>3.4099999815225601E-2</v>
      </c>
      <c r="AM41">
        <v>3.3799998462200165E-2</v>
      </c>
      <c r="AN41">
        <v>3.4000001847743988E-2</v>
      </c>
      <c r="AO41">
        <v>3.3500000834465027E-2</v>
      </c>
      <c r="AP41">
        <v>3.319999948143959E-2</v>
      </c>
      <c r="AQ41">
        <v>3.3500000834465027E-2</v>
      </c>
      <c r="AR41">
        <v>3.3500000834465027E-2</v>
      </c>
      <c r="AS41">
        <v>3.3300001174211502E-2</v>
      </c>
      <c r="AT41">
        <v>3.319999948143959E-2</v>
      </c>
      <c r="AU41">
        <v>3.319999948143959E-2</v>
      </c>
      <c r="AV41">
        <v>3.359999880194664E-2</v>
      </c>
      <c r="AW41">
        <v>3.3399999141693115E-2</v>
      </c>
      <c r="AX41">
        <v>3.2999999821186066E-2</v>
      </c>
      <c r="AY41">
        <v>3.2900001853704453E-2</v>
      </c>
      <c r="AZ41">
        <v>3.2999999821186066E-2</v>
      </c>
      <c r="BA41">
        <v>3.2800000160932541E-2</v>
      </c>
      <c r="BB41">
        <v>3.2999999821186066E-2</v>
      </c>
      <c r="BC41">
        <v>3.2999999821186066E-2</v>
      </c>
      <c r="BD41">
        <v>3.2699998468160629E-2</v>
      </c>
      <c r="BE41">
        <v>3.2999999821186066E-2</v>
      </c>
      <c r="BF41">
        <v>3.2699998468160629E-2</v>
      </c>
      <c r="BG41">
        <v>3.2600000500679016E-2</v>
      </c>
      <c r="BH41">
        <v>3.2400000840425491E-2</v>
      </c>
      <c r="BI41">
        <v>3.2600000500679016E-2</v>
      </c>
      <c r="BJ41">
        <v>3.2200001180171967E-2</v>
      </c>
      <c r="BK41">
        <v>3.2400000840425491E-2</v>
      </c>
      <c r="BL41">
        <v>3.2600000500679016E-2</v>
      </c>
      <c r="BM41">
        <v>3.2600000500679016E-2</v>
      </c>
      <c r="BN41">
        <v>3.2699998468160629E-2</v>
      </c>
      <c r="BO41">
        <v>3.2699998468160629E-2</v>
      </c>
      <c r="BP41">
        <v>3.2800000160932541E-2</v>
      </c>
      <c r="BQ41">
        <v>3.2499998807907104E-2</v>
      </c>
      <c r="BR41">
        <v>3.2499998807907104E-2</v>
      </c>
      <c r="BS41">
        <v>3.2699998468160629E-2</v>
      </c>
      <c r="BT41">
        <v>3.2699998468160629E-2</v>
      </c>
      <c r="BU41">
        <v>3.2699998468160629E-2</v>
      </c>
      <c r="BV41">
        <v>3.2699998468160629E-2</v>
      </c>
    </row>
    <row r="42" spans="1:74">
      <c r="A42" s="3" t="s">
        <v>57</v>
      </c>
      <c r="B42">
        <v>0.10090000182390213</v>
      </c>
      <c r="C42">
        <v>7.1900002658367157E-2</v>
      </c>
      <c r="D42">
        <v>6.419999897480011E-2</v>
      </c>
      <c r="E42">
        <v>6.4099997282028198E-2</v>
      </c>
      <c r="F42">
        <v>6.8000003695487976E-2</v>
      </c>
      <c r="G42">
        <v>7.3299996554851532E-2</v>
      </c>
      <c r="H42">
        <v>7.980000227689743E-2</v>
      </c>
      <c r="I42">
        <v>8.4200002253055573E-2</v>
      </c>
      <c r="J42">
        <v>8.5100002586841583E-2</v>
      </c>
      <c r="K42">
        <v>8.060000091791153E-2</v>
      </c>
      <c r="L42">
        <v>6.9600000977516174E-2</v>
      </c>
      <c r="M42">
        <v>5.7300001382827759E-2</v>
      </c>
      <c r="N42">
        <v>4.8099998384714127E-2</v>
      </c>
      <c r="O42">
        <v>4.3600000441074371E-2</v>
      </c>
      <c r="P42">
        <v>4.2300000786781311E-2</v>
      </c>
      <c r="Q42">
        <v>4.179999977350235E-2</v>
      </c>
      <c r="R42">
        <v>4.1999999433755875E-2</v>
      </c>
      <c r="S42">
        <v>4.1499998420476913E-2</v>
      </c>
      <c r="T42">
        <v>4.050000011920929E-2</v>
      </c>
      <c r="U42">
        <v>4.0800001472234726E-2</v>
      </c>
      <c r="V42">
        <v>4.1000001132488251E-2</v>
      </c>
      <c r="W42">
        <v>4.0300000458955765E-2</v>
      </c>
      <c r="X42">
        <v>3.9900001138448715E-2</v>
      </c>
      <c r="Y42">
        <v>4.0199998766183853E-2</v>
      </c>
      <c r="Z42">
        <v>3.9000000804662704E-2</v>
      </c>
      <c r="AA42">
        <v>3.880000114440918E-2</v>
      </c>
      <c r="AB42">
        <v>3.9299998432397842E-2</v>
      </c>
      <c r="AC42">
        <v>3.8699999451637268E-2</v>
      </c>
      <c r="AD42">
        <v>3.8499999791383743E-2</v>
      </c>
      <c r="AE42">
        <v>3.8499999791383743E-2</v>
      </c>
      <c r="AF42">
        <v>3.7799999117851257E-2</v>
      </c>
      <c r="AG42">
        <v>3.7599999457597733E-2</v>
      </c>
      <c r="AH42">
        <v>3.7000000476837158E-2</v>
      </c>
      <c r="AI42">
        <v>3.7200000137090683E-2</v>
      </c>
      <c r="AJ42">
        <v>3.7000000476837158E-2</v>
      </c>
      <c r="AK42">
        <v>3.7200000137090683E-2</v>
      </c>
      <c r="AL42">
        <v>3.7000000476837158E-2</v>
      </c>
      <c r="AM42">
        <v>3.6800000816583633E-2</v>
      </c>
      <c r="AN42">
        <v>3.6499999463558197E-2</v>
      </c>
      <c r="AO42">
        <v>3.5999998450279236E-2</v>
      </c>
      <c r="AP42">
        <v>3.6100000143051147E-2</v>
      </c>
      <c r="AQ42">
        <v>3.5900000482797623E-2</v>
      </c>
      <c r="AR42">
        <v>3.6100000143051147E-2</v>
      </c>
      <c r="AS42">
        <v>3.5799998790025711E-2</v>
      </c>
      <c r="AT42">
        <v>3.5900000482797623E-2</v>
      </c>
      <c r="AU42">
        <v>3.5799998790025711E-2</v>
      </c>
      <c r="AV42">
        <v>3.6100000143051147E-2</v>
      </c>
      <c r="AW42">
        <v>3.6200001835823059E-2</v>
      </c>
      <c r="AX42">
        <v>3.5599999129772186E-2</v>
      </c>
      <c r="AY42">
        <v>3.5500001162290573E-2</v>
      </c>
      <c r="AZ42">
        <v>3.5500001162290573E-2</v>
      </c>
      <c r="BA42">
        <v>3.5300001502037048E-2</v>
      </c>
      <c r="BB42">
        <v>3.5599999129772186E-2</v>
      </c>
      <c r="BC42">
        <v>3.5300001502037048E-2</v>
      </c>
      <c r="BD42">
        <v>3.5199999809265137E-2</v>
      </c>
      <c r="BE42">
        <v>3.5399999469518661E-2</v>
      </c>
      <c r="BF42">
        <v>3.5100001841783524E-2</v>
      </c>
      <c r="BG42">
        <v>3.48999984562397E-2</v>
      </c>
      <c r="BH42">
        <v>3.48999984562397E-2</v>
      </c>
      <c r="BI42">
        <v>3.48999984562397E-2</v>
      </c>
      <c r="BJ42">
        <v>3.4800000488758087E-2</v>
      </c>
      <c r="BK42">
        <v>3.48999984562397E-2</v>
      </c>
      <c r="BL42">
        <v>3.48999984562397E-2</v>
      </c>
      <c r="BM42">
        <v>3.5199999809265137E-2</v>
      </c>
      <c r="BN42">
        <v>3.5199999809265137E-2</v>
      </c>
      <c r="BO42">
        <v>3.5100001841783524E-2</v>
      </c>
      <c r="BP42">
        <v>3.5300001502037048E-2</v>
      </c>
      <c r="BQ42">
        <v>3.5000000149011612E-2</v>
      </c>
      <c r="BR42">
        <v>3.5100001841783524E-2</v>
      </c>
      <c r="BS42">
        <v>3.5399999469518661E-2</v>
      </c>
      <c r="BT42">
        <v>3.5300001502037048E-2</v>
      </c>
      <c r="BU42">
        <v>3.5300001502037048E-2</v>
      </c>
      <c r="BV42">
        <v>3.5199999809265137E-2</v>
      </c>
    </row>
    <row r="43" spans="1:74">
      <c r="A43" s="3" t="s">
        <v>58</v>
      </c>
      <c r="B43">
        <v>4.7499999403953552E-2</v>
      </c>
      <c r="C43">
        <v>4.7800000756978989E-2</v>
      </c>
      <c r="D43">
        <v>4.7400001436471939E-2</v>
      </c>
      <c r="E43">
        <v>4.7200001776218414E-2</v>
      </c>
      <c r="F43">
        <v>4.6700000762939453E-2</v>
      </c>
      <c r="G43">
        <v>4.6000000089406967E-2</v>
      </c>
      <c r="H43">
        <v>4.5299999415874481E-2</v>
      </c>
      <c r="I43">
        <v>4.4300001114606857E-2</v>
      </c>
      <c r="J43">
        <v>4.3800000101327896E-2</v>
      </c>
      <c r="K43">
        <v>4.2899999767541885E-2</v>
      </c>
      <c r="L43">
        <v>4.2800001800060272E-2</v>
      </c>
      <c r="M43">
        <v>4.1700001806020737E-2</v>
      </c>
      <c r="N43">
        <v>4.1700001806020737E-2</v>
      </c>
      <c r="O43">
        <v>4.1700001806020737E-2</v>
      </c>
      <c r="P43">
        <v>4.1499998420476913E-2</v>
      </c>
      <c r="Q43">
        <v>4.1299998760223389E-2</v>
      </c>
      <c r="R43">
        <v>3.9599999785423279E-2</v>
      </c>
      <c r="S43">
        <v>3.8499999791383743E-2</v>
      </c>
      <c r="T43">
        <v>3.8499999791383743E-2</v>
      </c>
      <c r="U43">
        <v>3.8699999451637268E-2</v>
      </c>
      <c r="V43">
        <v>3.8699999451637268E-2</v>
      </c>
      <c r="W43">
        <v>3.8600001484155655E-2</v>
      </c>
      <c r="X43">
        <v>3.8199998438358307E-2</v>
      </c>
      <c r="Y43">
        <v>3.8899999111890793E-2</v>
      </c>
      <c r="Z43">
        <v>3.7599999457597733E-2</v>
      </c>
      <c r="AA43">
        <v>3.7799999117851257E-2</v>
      </c>
      <c r="AB43">
        <v>3.7399999797344208E-2</v>
      </c>
      <c r="AC43">
        <v>3.7599999457597733E-2</v>
      </c>
      <c r="AD43">
        <v>3.7500001490116119E-2</v>
      </c>
      <c r="AE43">
        <v>3.7399999797344208E-2</v>
      </c>
      <c r="AF43">
        <v>3.6899998784065247E-2</v>
      </c>
      <c r="AG43">
        <v>3.6800000816583633E-2</v>
      </c>
      <c r="AH43">
        <v>3.6800000816583633E-2</v>
      </c>
      <c r="AI43">
        <v>3.6899998784065247E-2</v>
      </c>
      <c r="AJ43">
        <v>3.6600001156330109E-2</v>
      </c>
      <c r="AK43">
        <v>3.6699999123811722E-2</v>
      </c>
      <c r="AL43">
        <v>3.6699999123811722E-2</v>
      </c>
      <c r="AM43">
        <v>3.6600001156330109E-2</v>
      </c>
      <c r="AN43">
        <v>3.6499999463558197E-2</v>
      </c>
      <c r="AO43">
        <v>3.5999998450279236E-2</v>
      </c>
      <c r="AP43">
        <v>3.5799998790025711E-2</v>
      </c>
      <c r="AQ43">
        <v>3.5799998790025711E-2</v>
      </c>
      <c r="AR43">
        <v>3.5999998450279236E-2</v>
      </c>
      <c r="AS43">
        <v>3.5500001162290573E-2</v>
      </c>
      <c r="AT43">
        <v>3.5700000822544098E-2</v>
      </c>
      <c r="AU43">
        <v>3.5500001162290573E-2</v>
      </c>
      <c r="AV43">
        <v>3.5999998450279236E-2</v>
      </c>
      <c r="AW43">
        <v>3.5599999129772186E-2</v>
      </c>
      <c r="AX43">
        <v>3.5199999809265137E-2</v>
      </c>
      <c r="AY43">
        <v>3.5199999809265137E-2</v>
      </c>
      <c r="AZ43">
        <v>3.5100001841783524E-2</v>
      </c>
      <c r="BA43">
        <v>3.5100001841783524E-2</v>
      </c>
      <c r="BB43">
        <v>3.5199999809265137E-2</v>
      </c>
      <c r="BC43">
        <v>3.5100001841783524E-2</v>
      </c>
      <c r="BD43">
        <v>3.5000000149011612E-2</v>
      </c>
      <c r="BE43">
        <v>3.5100001841783524E-2</v>
      </c>
      <c r="BF43">
        <v>3.4800000488758087E-2</v>
      </c>
      <c r="BG43">
        <v>3.4800000488758087E-2</v>
      </c>
      <c r="BH43">
        <v>3.4600000828504562E-2</v>
      </c>
      <c r="BI43">
        <v>3.4600000828504562E-2</v>
      </c>
      <c r="BJ43">
        <v>3.4499999135732651E-2</v>
      </c>
      <c r="BK43">
        <v>3.4600000828504562E-2</v>
      </c>
      <c r="BL43">
        <v>3.4600000828504562E-2</v>
      </c>
      <c r="BM43">
        <v>3.48999984562397E-2</v>
      </c>
      <c r="BN43">
        <v>3.48999984562397E-2</v>
      </c>
      <c r="BO43">
        <v>3.4800000488758087E-2</v>
      </c>
      <c r="BP43">
        <v>3.5000000149011612E-2</v>
      </c>
      <c r="BQ43">
        <v>3.4600000828504562E-2</v>
      </c>
      <c r="BR43">
        <v>3.4699998795986176E-2</v>
      </c>
      <c r="BS43">
        <v>3.48999984562397E-2</v>
      </c>
      <c r="BT43">
        <v>3.4600000828504562E-2</v>
      </c>
      <c r="BU43">
        <v>3.4800000488758087E-2</v>
      </c>
      <c r="BV43">
        <v>3.4800000488758087E-2</v>
      </c>
    </row>
    <row r="44" spans="1:74">
      <c r="A44" s="3" t="s">
        <v>59</v>
      </c>
      <c r="B44">
        <v>5.4400000721216202E-2</v>
      </c>
      <c r="C44">
        <v>5.4499998688697815E-2</v>
      </c>
      <c r="D44">
        <v>5.4000001400709152E-2</v>
      </c>
      <c r="E44">
        <v>5.3300000727176666E-2</v>
      </c>
      <c r="F44">
        <v>5.2099999040365219E-2</v>
      </c>
      <c r="G44">
        <v>5.1199998706579208E-2</v>
      </c>
      <c r="H44">
        <v>5.0200000405311584E-2</v>
      </c>
      <c r="I44">
        <v>4.9100000411272049E-2</v>
      </c>
      <c r="J44">
        <v>4.8200000077486038E-2</v>
      </c>
      <c r="K44">
        <v>4.7299999743700027E-2</v>
      </c>
      <c r="L44">
        <v>4.6900000423192978E-2</v>
      </c>
      <c r="M44">
        <v>4.5600000768899918E-2</v>
      </c>
      <c r="N44">
        <v>4.5099999755620956E-2</v>
      </c>
      <c r="O44">
        <v>4.479999840259552E-2</v>
      </c>
      <c r="P44">
        <v>4.439999908208847E-2</v>
      </c>
      <c r="Q44">
        <v>4.3900001794099808E-2</v>
      </c>
      <c r="R44">
        <v>4.1499998420476913E-2</v>
      </c>
      <c r="S44">
        <v>4.0600001811981201E-2</v>
      </c>
      <c r="T44">
        <v>4.0300000458955765E-2</v>
      </c>
      <c r="U44">
        <v>4.0600001811981201E-2</v>
      </c>
      <c r="V44">
        <v>4.0800001472234726E-2</v>
      </c>
      <c r="W44">
        <v>4.0199998766183853E-2</v>
      </c>
      <c r="X44">
        <v>3.9400000125169754E-2</v>
      </c>
      <c r="Y44">
        <v>3.9799999445676804E-2</v>
      </c>
      <c r="Z44">
        <v>3.840000182390213E-2</v>
      </c>
      <c r="AA44">
        <v>3.840000182390213E-2</v>
      </c>
      <c r="AB44">
        <v>3.8699999451637268E-2</v>
      </c>
      <c r="AC44">
        <v>3.8300000131130219E-2</v>
      </c>
      <c r="AD44">
        <v>3.7900000810623169E-2</v>
      </c>
      <c r="AE44">
        <v>3.7700001150369644E-2</v>
      </c>
      <c r="AF44">
        <v>3.7500001490116119E-2</v>
      </c>
      <c r="AG44">
        <v>3.7300001829862595E-2</v>
      </c>
      <c r="AH44">
        <v>3.6899998784065247E-2</v>
      </c>
      <c r="AI44">
        <v>3.7000000476837158E-2</v>
      </c>
      <c r="AJ44">
        <v>3.6699999123811722E-2</v>
      </c>
      <c r="AK44">
        <v>3.6800000816583633E-2</v>
      </c>
      <c r="AL44">
        <v>3.6600001156330109E-2</v>
      </c>
      <c r="AM44">
        <v>3.6699999123811722E-2</v>
      </c>
      <c r="AN44">
        <v>3.6499999463558197E-2</v>
      </c>
      <c r="AO44">
        <v>3.5999998450279236E-2</v>
      </c>
      <c r="AP44">
        <v>3.5700000822544098E-2</v>
      </c>
      <c r="AQ44">
        <v>3.5799998790025711E-2</v>
      </c>
      <c r="AR44">
        <v>3.5900000482797623E-2</v>
      </c>
      <c r="AS44">
        <v>3.5700000822544098E-2</v>
      </c>
      <c r="AT44">
        <v>3.5500001162290573E-2</v>
      </c>
      <c r="AU44">
        <v>3.5599999129772186E-2</v>
      </c>
      <c r="AV44">
        <v>3.5799998790025711E-2</v>
      </c>
      <c r="AW44">
        <v>3.5500001162290573E-2</v>
      </c>
      <c r="AX44">
        <v>3.5000000149011612E-2</v>
      </c>
      <c r="AY44">
        <v>3.5100001841783524E-2</v>
      </c>
      <c r="AZ44">
        <v>3.5199999809265137E-2</v>
      </c>
      <c r="BA44">
        <v>3.5000000149011612E-2</v>
      </c>
      <c r="BB44">
        <v>3.48999984562397E-2</v>
      </c>
      <c r="BC44">
        <v>3.4800000488758087E-2</v>
      </c>
      <c r="BD44">
        <v>3.4600000828504562E-2</v>
      </c>
      <c r="BE44">
        <v>3.4699998795986176E-2</v>
      </c>
      <c r="BF44">
        <v>3.4600000828504562E-2</v>
      </c>
      <c r="BG44">
        <v>3.4400001168251038E-2</v>
      </c>
      <c r="BH44">
        <v>3.4200001507997513E-2</v>
      </c>
      <c r="BI44">
        <v>3.4200001507997513E-2</v>
      </c>
      <c r="BJ44">
        <v>3.4099999815225601E-2</v>
      </c>
      <c r="BK44">
        <v>3.4299999475479126E-2</v>
      </c>
      <c r="BL44">
        <v>3.4400001168251038E-2</v>
      </c>
      <c r="BM44">
        <v>3.4499999135732651E-2</v>
      </c>
      <c r="BN44">
        <v>3.4600000828504562E-2</v>
      </c>
      <c r="BO44">
        <v>3.4299999475479126E-2</v>
      </c>
      <c r="BP44">
        <v>3.4600000828504562E-2</v>
      </c>
      <c r="BQ44">
        <v>3.4299999475479126E-2</v>
      </c>
      <c r="BR44">
        <v>3.4299999475479126E-2</v>
      </c>
      <c r="BS44">
        <v>3.4499999135732651E-2</v>
      </c>
      <c r="BT44">
        <v>3.4299999475479126E-2</v>
      </c>
      <c r="BU44">
        <v>3.4400001168251038E-2</v>
      </c>
      <c r="BV44">
        <v>3.4200001507997513E-2</v>
      </c>
    </row>
    <row r="46" spans="1:74">
      <c r="K46" t="s">
        <v>202</v>
      </c>
      <c r="L46">
        <v>250</v>
      </c>
      <c r="M46">
        <v>280</v>
      </c>
    </row>
    <row r="47" spans="1:74">
      <c r="A47" t="s">
        <v>60</v>
      </c>
      <c r="B47" s="2" t="s">
        <v>114</v>
      </c>
      <c r="D47">
        <f t="shared" ref="D47:I62" si="0">AVERAGE(D29:D30)</f>
        <v>9.6900001168251038E-2</v>
      </c>
      <c r="E47">
        <f t="shared" si="0"/>
        <v>9.0999998152256012E-2</v>
      </c>
      <c r="F47">
        <f t="shared" si="0"/>
        <v>8.5799999535083771E-2</v>
      </c>
      <c r="G47">
        <f t="shared" si="0"/>
        <v>8.1750001758337021E-2</v>
      </c>
      <c r="H47">
        <f t="shared" si="0"/>
        <v>7.8099999576807022E-2</v>
      </c>
      <c r="I47">
        <f t="shared" si="0"/>
        <v>7.4250001460313797E-2</v>
      </c>
      <c r="J47">
        <f>AVERAGE(J29:J30)</f>
        <v>7.1550000458955765E-2</v>
      </c>
      <c r="K47" t="s">
        <v>141</v>
      </c>
      <c r="L47">
        <v>9.6900001168251038E-2</v>
      </c>
      <c r="M47">
        <v>7.1550000458955765E-2</v>
      </c>
    </row>
    <row r="48" spans="1:74">
      <c r="D48">
        <f t="shared" si="0"/>
        <v>6.8250000476837158E-2</v>
      </c>
      <c r="E48">
        <f t="shared" si="0"/>
        <v>6.4999999478459358E-2</v>
      </c>
      <c r="F48">
        <f t="shared" si="0"/>
        <v>6.2199998646974564E-2</v>
      </c>
      <c r="G48">
        <f t="shared" si="0"/>
        <v>6.015000119805336E-2</v>
      </c>
      <c r="H48">
        <f t="shared" si="0"/>
        <v>5.8250000700354576E-2</v>
      </c>
      <c r="I48">
        <f t="shared" si="0"/>
        <v>5.6150002405047417E-2</v>
      </c>
      <c r="J48">
        <f t="shared" ref="J48:J63" si="1">AVERAGE(J30:J31)</f>
        <v>5.4749999195337296E-2</v>
      </c>
      <c r="K48" t="s">
        <v>142</v>
      </c>
      <c r="L48">
        <v>4.6500001102685928E-2</v>
      </c>
      <c r="M48">
        <v>4.2899999767541885E-2</v>
      </c>
    </row>
    <row r="49" spans="4:13">
      <c r="D49">
        <f t="shared" si="0"/>
        <v>4.6500001102685928E-2</v>
      </c>
      <c r="E49">
        <f t="shared" si="0"/>
        <v>4.5800000429153442E-2</v>
      </c>
      <c r="F49">
        <f t="shared" si="0"/>
        <v>4.5199999585747719E-2</v>
      </c>
      <c r="G49">
        <f t="shared" si="0"/>
        <v>4.4749999418854713E-2</v>
      </c>
      <c r="H49">
        <f t="shared" si="0"/>
        <v>4.4200001284480095E-2</v>
      </c>
      <c r="I49">
        <f t="shared" si="0"/>
        <v>4.3200001120567322E-2</v>
      </c>
      <c r="J49">
        <f t="shared" si="1"/>
        <v>4.2899999767541885E-2</v>
      </c>
      <c r="K49" t="s">
        <v>143</v>
      </c>
      <c r="L49">
        <v>4.3199999257922173E-2</v>
      </c>
      <c r="M49">
        <v>4.0999999269843102E-2</v>
      </c>
    </row>
    <row r="50" spans="4:13">
      <c r="D50">
        <f t="shared" si="0"/>
        <v>4.5749999582767487E-2</v>
      </c>
      <c r="E50">
        <f t="shared" si="0"/>
        <v>4.5200001448392868E-2</v>
      </c>
      <c r="F50">
        <f t="shared" si="0"/>
        <v>4.4700000435113907E-2</v>
      </c>
      <c r="G50">
        <f t="shared" si="0"/>
        <v>4.4150000438094139E-2</v>
      </c>
      <c r="H50">
        <f t="shared" si="0"/>
        <v>4.3650001287460327E-2</v>
      </c>
      <c r="I50">
        <f t="shared" si="0"/>
        <v>4.2550001293420792E-2</v>
      </c>
      <c r="J50">
        <f t="shared" si="1"/>
        <v>4.2299998924136162E-2</v>
      </c>
      <c r="K50" t="s">
        <v>144</v>
      </c>
      <c r="L50">
        <v>8.5999999195337296E-2</v>
      </c>
      <c r="M50">
        <v>6.4699998125433922E-2</v>
      </c>
    </row>
    <row r="51" spans="4:13">
      <c r="D51">
        <f t="shared" si="0"/>
        <v>4.3199999257922173E-2</v>
      </c>
      <c r="E51">
        <f t="shared" si="0"/>
        <v>4.3000001460313797E-2</v>
      </c>
      <c r="F51">
        <f t="shared" si="0"/>
        <v>4.2649999260902405E-2</v>
      </c>
      <c r="G51">
        <f t="shared" si="0"/>
        <v>4.2450001463294029E-2</v>
      </c>
      <c r="H51">
        <f t="shared" si="0"/>
        <v>4.2100001126527786E-2</v>
      </c>
      <c r="I51">
        <f t="shared" si="0"/>
        <v>4.1200000792741776E-2</v>
      </c>
      <c r="J51">
        <f t="shared" si="1"/>
        <v>4.0999999269843102E-2</v>
      </c>
      <c r="K51" t="s">
        <v>146</v>
      </c>
      <c r="L51">
        <v>4.4800000265240669E-2</v>
      </c>
      <c r="M51">
        <v>4.1399998590350151E-2</v>
      </c>
    </row>
    <row r="52" spans="4:13">
      <c r="D52">
        <f t="shared" si="0"/>
        <v>6.4099999144673347E-2</v>
      </c>
      <c r="E52">
        <f t="shared" si="0"/>
        <v>6.1850002035498619E-2</v>
      </c>
      <c r="F52">
        <f t="shared" si="0"/>
        <v>5.9550000354647636E-2</v>
      </c>
      <c r="G52">
        <f t="shared" si="0"/>
        <v>5.7800000533461571E-2</v>
      </c>
      <c r="H52">
        <f t="shared" si="0"/>
        <v>5.5950000882148743E-2</v>
      </c>
      <c r="I52">
        <f t="shared" si="0"/>
        <v>5.4050000384449959E-2</v>
      </c>
      <c r="J52">
        <f t="shared" si="1"/>
        <v>5.2749998867511749E-2</v>
      </c>
      <c r="K52" t="s">
        <v>145</v>
      </c>
      <c r="L52">
        <v>5.1599999889731407E-2</v>
      </c>
      <c r="M52">
        <v>4.7299999743700027E-2</v>
      </c>
    </row>
    <row r="53" spans="4:13">
      <c r="D53">
        <f t="shared" si="0"/>
        <v>8.5999999195337296E-2</v>
      </c>
      <c r="E53">
        <f t="shared" si="0"/>
        <v>8.1350002437829971E-2</v>
      </c>
      <c r="F53">
        <f t="shared" si="0"/>
        <v>7.7100001275539398E-2</v>
      </c>
      <c r="G53">
        <f t="shared" si="0"/>
        <v>7.3550000786781311E-2</v>
      </c>
      <c r="H53">
        <f t="shared" si="0"/>
        <v>7.0250000804662704E-2</v>
      </c>
      <c r="I53">
        <f t="shared" si="0"/>
        <v>6.7150000482797623E-2</v>
      </c>
      <c r="J53">
        <f t="shared" si="1"/>
        <v>6.4699998125433922E-2</v>
      </c>
      <c r="K53" t="s">
        <v>161</v>
      </c>
      <c r="L53">
        <v>6.1750000342726707E-2</v>
      </c>
      <c r="M53">
        <v>8.3250001072883606E-2</v>
      </c>
    </row>
    <row r="54" spans="4:13">
      <c r="D54">
        <f t="shared" si="0"/>
        <v>6.4100001007318497E-2</v>
      </c>
      <c r="E54">
        <f t="shared" si="0"/>
        <v>6.1600001528859138E-2</v>
      </c>
      <c r="F54">
        <f t="shared" si="0"/>
        <v>5.9200000017881393E-2</v>
      </c>
      <c r="G54">
        <f t="shared" si="0"/>
        <v>5.7300001382827759E-2</v>
      </c>
      <c r="H54">
        <f t="shared" si="0"/>
        <v>5.5400000885128975E-2</v>
      </c>
      <c r="I54">
        <f t="shared" si="0"/>
        <v>5.3349999710917473E-2</v>
      </c>
      <c r="J54">
        <f t="shared" si="1"/>
        <v>5.1849998533725739E-2</v>
      </c>
      <c r="K54" s="3" t="s">
        <v>155</v>
      </c>
      <c r="L54">
        <v>5.0700001418590546E-2</v>
      </c>
      <c r="M54">
        <v>4.6000000089406967E-2</v>
      </c>
    </row>
    <row r="55" spans="4:13">
      <c r="D55">
        <f t="shared" si="0"/>
        <v>4.4800000265240669E-2</v>
      </c>
      <c r="E55">
        <f t="shared" si="0"/>
        <v>4.4449999928474426E-2</v>
      </c>
      <c r="F55">
        <f t="shared" si="0"/>
        <v>4.3800000101327896E-2</v>
      </c>
      <c r="G55">
        <f t="shared" si="0"/>
        <v>4.3349999934434891E-2</v>
      </c>
      <c r="H55">
        <f t="shared" si="0"/>
        <v>4.2850000783801079E-2</v>
      </c>
      <c r="I55">
        <f t="shared" si="0"/>
        <v>4.1850000619888306E-2</v>
      </c>
      <c r="J55">
        <f t="shared" si="1"/>
        <v>4.1399998590350151E-2</v>
      </c>
    </row>
    <row r="56" spans="4:13">
      <c r="D56">
        <f t="shared" si="0"/>
        <v>5.0199998542666435E-2</v>
      </c>
      <c r="E56">
        <f t="shared" si="0"/>
        <v>4.9850000068545341E-2</v>
      </c>
      <c r="F56">
        <f t="shared" si="0"/>
        <v>4.9149999395012856E-2</v>
      </c>
      <c r="G56">
        <f t="shared" si="0"/>
        <v>4.8550000414252281E-2</v>
      </c>
      <c r="H56">
        <f t="shared" si="0"/>
        <v>4.8000000417232513E-2</v>
      </c>
      <c r="I56">
        <f t="shared" si="0"/>
        <v>4.6850001439452171E-2</v>
      </c>
      <c r="J56">
        <f t="shared" si="1"/>
        <v>4.6349998563528061E-2</v>
      </c>
    </row>
    <row r="57" spans="4:13">
      <c r="D57">
        <f t="shared" si="0"/>
        <v>5.1599999889731407E-2</v>
      </c>
      <c r="E57">
        <f t="shared" si="0"/>
        <v>5.1200000569224358E-2</v>
      </c>
      <c r="F57">
        <f t="shared" si="0"/>
        <v>5.0499999895691872E-2</v>
      </c>
      <c r="G57">
        <f t="shared" si="0"/>
        <v>4.9750000238418579E-2</v>
      </c>
      <c r="H57">
        <f t="shared" si="0"/>
        <v>4.9100000411272049E-2</v>
      </c>
      <c r="I57">
        <f t="shared" si="0"/>
        <v>4.7900000587105751E-2</v>
      </c>
      <c r="J57">
        <f t="shared" si="1"/>
        <v>4.7299999743700027E-2</v>
      </c>
    </row>
    <row r="58" spans="4:13">
      <c r="D58">
        <f t="shared" si="0"/>
        <v>5.3350001573562622E-2</v>
      </c>
      <c r="E58">
        <f t="shared" si="0"/>
        <v>5.3100001066923141E-2</v>
      </c>
      <c r="F58">
        <f t="shared" si="0"/>
        <v>5.4850000888109207E-2</v>
      </c>
      <c r="G58">
        <f t="shared" si="0"/>
        <v>5.7199997827410698E-2</v>
      </c>
      <c r="H58">
        <f t="shared" si="0"/>
        <v>6.0199998319149017E-2</v>
      </c>
      <c r="I58">
        <f t="shared" si="0"/>
        <v>6.2050001695752144E-2</v>
      </c>
      <c r="J58">
        <f t="shared" si="1"/>
        <v>6.2300000339746475E-2</v>
      </c>
    </row>
    <row r="59" spans="4:13">
      <c r="D59">
        <f t="shared" si="0"/>
        <v>6.1750000342726707E-2</v>
      </c>
      <c r="E59">
        <f t="shared" si="0"/>
        <v>6.1699999496340752E-2</v>
      </c>
      <c r="F59">
        <f t="shared" si="0"/>
        <v>6.5700002014636993E-2</v>
      </c>
      <c r="G59">
        <f t="shared" si="0"/>
        <v>7.1099996566772461E-2</v>
      </c>
      <c r="H59">
        <f t="shared" si="0"/>
        <v>7.7649999409914017E-2</v>
      </c>
      <c r="I59">
        <f t="shared" si="0"/>
        <v>8.2250002771615982E-2</v>
      </c>
      <c r="J59">
        <f t="shared" si="1"/>
        <v>8.3250001072883606E-2</v>
      </c>
    </row>
    <row r="60" spans="4:13">
      <c r="D60">
        <f t="shared" si="0"/>
        <v>5.5800000205636024E-2</v>
      </c>
      <c r="E60">
        <f t="shared" si="0"/>
        <v>5.5649999529123306E-2</v>
      </c>
      <c r="F60">
        <f t="shared" si="0"/>
        <v>5.7350002229213715E-2</v>
      </c>
      <c r="G60">
        <f t="shared" si="0"/>
        <v>5.964999832212925E-2</v>
      </c>
      <c r="H60">
        <f t="shared" si="0"/>
        <v>6.2550000846385956E-2</v>
      </c>
      <c r="I60">
        <f t="shared" si="0"/>
        <v>6.4250001683831215E-2</v>
      </c>
      <c r="J60">
        <f t="shared" si="1"/>
        <v>6.445000134408474E-2</v>
      </c>
    </row>
    <row r="61" spans="4:13">
      <c r="D61">
        <f t="shared" ref="D61:I61" si="2">AVERAGE(D43:D44)</f>
        <v>5.0700001418590546E-2</v>
      </c>
      <c r="E61">
        <f t="shared" si="2"/>
        <v>5.025000125169754E-2</v>
      </c>
      <c r="F61">
        <f t="shared" si="2"/>
        <v>4.9399999901652336E-2</v>
      </c>
      <c r="G61">
        <f t="shared" si="2"/>
        <v>4.8599999397993088E-2</v>
      </c>
      <c r="H61">
        <f t="shared" si="2"/>
        <v>4.7749999910593033E-2</v>
      </c>
      <c r="I61">
        <f t="shared" si="2"/>
        <v>4.6700000762939453E-2</v>
      </c>
      <c r="J61">
        <f>AVERAGE(J43:J44)</f>
        <v>4.6000000089406967E-2</v>
      </c>
    </row>
    <row r="62" spans="4:13">
      <c r="D62">
        <f t="shared" si="0"/>
        <v>5.4000001400709152E-2</v>
      </c>
      <c r="E62">
        <f t="shared" si="0"/>
        <v>5.3300000727176666E-2</v>
      </c>
      <c r="F62">
        <f t="shared" si="0"/>
        <v>5.2099999040365219E-2</v>
      </c>
      <c r="G62">
        <f t="shared" si="0"/>
        <v>5.1199998706579208E-2</v>
      </c>
      <c r="H62">
        <f t="shared" si="0"/>
        <v>5.0200000405311584E-2</v>
      </c>
      <c r="I62">
        <f t="shared" si="0"/>
        <v>4.9100000411272049E-2</v>
      </c>
      <c r="J62">
        <f t="shared" si="1"/>
        <v>4.8200000077486038E-2</v>
      </c>
    </row>
    <row r="63" spans="4:13">
      <c r="J63" t="e">
        <f t="shared" si="1"/>
        <v>#DIV/0!</v>
      </c>
    </row>
  </sheetData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72"/>
  <sheetViews>
    <sheetView topLeftCell="A32" workbookViewId="0">
      <selection activeCell="M53" sqref="M53:M60"/>
    </sheetView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41947</v>
      </c>
    </row>
    <row r="6" spans="1:9">
      <c r="A6" t="s">
        <v>8</v>
      </c>
      <c r="B6" s="2" t="s">
        <v>9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230</v>
      </c>
      <c r="F17" t="s">
        <v>21</v>
      </c>
    </row>
    <row r="18" spans="1:6">
      <c r="A18" t="s">
        <v>22</v>
      </c>
      <c r="E18">
        <v>400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35</v>
      </c>
    </row>
    <row r="21" spans="1:6">
      <c r="A21" t="s">
        <v>25</v>
      </c>
      <c r="E21">
        <v>655</v>
      </c>
      <c r="F21" t="s">
        <v>21</v>
      </c>
    </row>
    <row r="22" spans="1:6">
      <c r="A22" t="s">
        <v>26</v>
      </c>
      <c r="E22" t="s">
        <v>27</v>
      </c>
    </row>
    <row r="23" spans="1:6">
      <c r="A23" t="s">
        <v>28</v>
      </c>
      <c r="E23" t="s">
        <v>29</v>
      </c>
    </row>
    <row r="24" spans="1:6">
      <c r="A24" t="s">
        <v>30</v>
      </c>
      <c r="E24" t="s">
        <v>31</v>
      </c>
    </row>
    <row r="25" spans="1:6">
      <c r="A25" t="s">
        <v>32</v>
      </c>
      <c r="E25">
        <v>100</v>
      </c>
      <c r="F25" t="s">
        <v>33</v>
      </c>
    </row>
    <row r="26" spans="1:6">
      <c r="A26" t="s">
        <v>34</v>
      </c>
      <c r="E26">
        <v>25</v>
      </c>
    </row>
    <row r="27" spans="1:6">
      <c r="A27" t="s">
        <v>35</v>
      </c>
      <c r="E27">
        <v>20</v>
      </c>
      <c r="F27" t="s">
        <v>36</v>
      </c>
    </row>
    <row r="28" spans="1:6">
      <c r="A28" t="s">
        <v>37</v>
      </c>
      <c r="E28">
        <v>0</v>
      </c>
      <c r="F28" t="s">
        <v>36</v>
      </c>
    </row>
    <row r="29" spans="1:6">
      <c r="A29" t="s">
        <v>38</v>
      </c>
      <c r="E29">
        <v>0</v>
      </c>
      <c r="F29" t="s">
        <v>39</v>
      </c>
    </row>
    <row r="30" spans="1:6">
      <c r="A30" t="s">
        <v>40</v>
      </c>
      <c r="B30" s="2" t="s">
        <v>41</v>
      </c>
    </row>
    <row r="32" spans="1:6">
      <c r="B32" t="s">
        <v>42</v>
      </c>
    </row>
    <row r="33" spans="1:36">
      <c r="A33" s="3" t="s">
        <v>43</v>
      </c>
      <c r="B33" s="3">
        <v>230</v>
      </c>
      <c r="C33" s="3">
        <v>235</v>
      </c>
      <c r="D33" s="3">
        <v>240</v>
      </c>
      <c r="E33" s="3">
        <v>245</v>
      </c>
      <c r="F33" s="3">
        <v>250</v>
      </c>
      <c r="G33" s="3">
        <v>255</v>
      </c>
      <c r="H33" s="3">
        <v>260</v>
      </c>
      <c r="I33" s="3">
        <v>265</v>
      </c>
      <c r="J33" s="3">
        <v>270</v>
      </c>
      <c r="K33" s="3">
        <v>275</v>
      </c>
      <c r="L33" s="3">
        <v>280</v>
      </c>
      <c r="M33" s="3">
        <v>285</v>
      </c>
      <c r="N33" s="3">
        <v>290</v>
      </c>
      <c r="O33" s="3">
        <v>295</v>
      </c>
      <c r="P33" s="3">
        <v>300</v>
      </c>
      <c r="Q33" s="3">
        <v>305</v>
      </c>
      <c r="R33" s="3">
        <v>310</v>
      </c>
      <c r="S33" s="3">
        <v>315</v>
      </c>
      <c r="T33" s="3">
        <v>320</v>
      </c>
      <c r="U33" s="3">
        <v>325</v>
      </c>
      <c r="V33" s="3">
        <v>330</v>
      </c>
      <c r="W33" s="3">
        <v>335</v>
      </c>
      <c r="X33" s="3">
        <v>340</v>
      </c>
      <c r="Y33" s="3">
        <v>345</v>
      </c>
      <c r="Z33" s="3">
        <v>350</v>
      </c>
      <c r="AA33" s="3">
        <v>355</v>
      </c>
      <c r="AB33" s="3">
        <v>360</v>
      </c>
      <c r="AC33" s="3">
        <v>365</v>
      </c>
      <c r="AD33" s="3">
        <v>370</v>
      </c>
      <c r="AE33" s="3">
        <v>375</v>
      </c>
      <c r="AF33" s="3">
        <v>380</v>
      </c>
      <c r="AG33" s="3">
        <v>385</v>
      </c>
      <c r="AH33" s="3">
        <v>390</v>
      </c>
      <c r="AI33" s="3">
        <v>395</v>
      </c>
      <c r="AJ33" s="3">
        <v>400</v>
      </c>
    </row>
    <row r="34" spans="1:36">
      <c r="A34" s="3" t="s">
        <v>44</v>
      </c>
      <c r="B34">
        <v>337</v>
      </c>
      <c r="C34">
        <v>326</v>
      </c>
      <c r="D34">
        <v>347</v>
      </c>
      <c r="E34">
        <v>326</v>
      </c>
      <c r="F34">
        <v>331</v>
      </c>
      <c r="G34">
        <v>330</v>
      </c>
      <c r="H34">
        <v>309</v>
      </c>
      <c r="I34">
        <v>313</v>
      </c>
      <c r="J34">
        <v>301</v>
      </c>
      <c r="K34">
        <v>303</v>
      </c>
      <c r="L34">
        <v>288</v>
      </c>
      <c r="M34">
        <v>251</v>
      </c>
      <c r="N34">
        <v>236</v>
      </c>
      <c r="O34">
        <v>217</v>
      </c>
      <c r="P34">
        <v>186</v>
      </c>
      <c r="Q34">
        <v>130</v>
      </c>
      <c r="R34">
        <v>99</v>
      </c>
      <c r="S34">
        <v>43</v>
      </c>
      <c r="T34">
        <v>71</v>
      </c>
      <c r="U34">
        <v>77</v>
      </c>
      <c r="V34">
        <v>76</v>
      </c>
      <c r="W34">
        <v>73</v>
      </c>
      <c r="X34">
        <v>81</v>
      </c>
      <c r="Y34">
        <v>79</v>
      </c>
      <c r="Z34">
        <v>86</v>
      </c>
      <c r="AA34">
        <v>91</v>
      </c>
      <c r="AB34">
        <v>96</v>
      </c>
      <c r="AC34">
        <v>100</v>
      </c>
      <c r="AD34">
        <v>115</v>
      </c>
      <c r="AE34">
        <v>102</v>
      </c>
      <c r="AF34">
        <v>99</v>
      </c>
      <c r="AG34">
        <v>98</v>
      </c>
      <c r="AH34">
        <v>96</v>
      </c>
      <c r="AI34">
        <v>96</v>
      </c>
      <c r="AJ34">
        <v>103</v>
      </c>
    </row>
    <row r="35" spans="1:36">
      <c r="A35" s="3" t="s">
        <v>45</v>
      </c>
      <c r="B35">
        <v>318</v>
      </c>
      <c r="C35">
        <v>324</v>
      </c>
      <c r="D35">
        <v>345</v>
      </c>
      <c r="E35">
        <v>336</v>
      </c>
      <c r="F35">
        <v>320</v>
      </c>
      <c r="G35">
        <v>320</v>
      </c>
      <c r="H35">
        <v>291</v>
      </c>
      <c r="I35">
        <v>308</v>
      </c>
      <c r="J35">
        <v>298</v>
      </c>
      <c r="K35">
        <v>298</v>
      </c>
      <c r="L35">
        <v>266</v>
      </c>
      <c r="M35">
        <v>250</v>
      </c>
      <c r="N35">
        <v>238</v>
      </c>
      <c r="O35">
        <v>207</v>
      </c>
      <c r="P35">
        <v>162</v>
      </c>
      <c r="Q35">
        <v>113</v>
      </c>
      <c r="R35">
        <v>56</v>
      </c>
      <c r="S35">
        <v>31</v>
      </c>
      <c r="T35">
        <v>79</v>
      </c>
      <c r="U35">
        <v>63</v>
      </c>
      <c r="V35">
        <v>69</v>
      </c>
      <c r="W35">
        <v>71</v>
      </c>
      <c r="X35">
        <v>75</v>
      </c>
      <c r="Y35">
        <v>82</v>
      </c>
      <c r="Z35">
        <v>83</v>
      </c>
      <c r="AA35">
        <v>105</v>
      </c>
      <c r="AB35">
        <v>98</v>
      </c>
      <c r="AC35">
        <v>92</v>
      </c>
      <c r="AD35">
        <v>122</v>
      </c>
      <c r="AE35">
        <v>96</v>
      </c>
      <c r="AF35">
        <v>103</v>
      </c>
      <c r="AG35">
        <v>98</v>
      </c>
      <c r="AH35">
        <v>103</v>
      </c>
      <c r="AI35">
        <v>107</v>
      </c>
      <c r="AJ35">
        <v>104</v>
      </c>
    </row>
    <row r="36" spans="1:36">
      <c r="A36" s="3" t="s">
        <v>46</v>
      </c>
      <c r="B36">
        <v>180</v>
      </c>
      <c r="C36">
        <v>172</v>
      </c>
      <c r="D36">
        <v>201</v>
      </c>
      <c r="E36">
        <v>195</v>
      </c>
      <c r="F36">
        <v>180</v>
      </c>
      <c r="G36">
        <v>159</v>
      </c>
      <c r="H36">
        <v>155</v>
      </c>
      <c r="I36">
        <v>135</v>
      </c>
      <c r="J36">
        <v>154</v>
      </c>
      <c r="K36">
        <v>151</v>
      </c>
      <c r="L36">
        <v>158</v>
      </c>
      <c r="M36">
        <v>124</v>
      </c>
      <c r="N36">
        <v>110</v>
      </c>
      <c r="O36">
        <v>90</v>
      </c>
      <c r="P36">
        <v>44</v>
      </c>
      <c r="Q36">
        <v>-4</v>
      </c>
      <c r="R36">
        <v>-33</v>
      </c>
      <c r="S36">
        <v>-98</v>
      </c>
      <c r="T36">
        <v>0</v>
      </c>
      <c r="U36">
        <v>15</v>
      </c>
      <c r="V36">
        <v>10</v>
      </c>
      <c r="W36">
        <v>23</v>
      </c>
      <c r="X36">
        <v>16</v>
      </c>
      <c r="Y36">
        <v>16</v>
      </c>
      <c r="Z36">
        <v>28</v>
      </c>
      <c r="AA36">
        <v>33</v>
      </c>
      <c r="AB36">
        <v>49</v>
      </c>
      <c r="AC36">
        <v>47</v>
      </c>
      <c r="AD36">
        <v>43</v>
      </c>
      <c r="AE36">
        <v>45</v>
      </c>
      <c r="AF36">
        <v>44</v>
      </c>
      <c r="AG36">
        <v>47</v>
      </c>
      <c r="AH36">
        <v>52</v>
      </c>
      <c r="AI36">
        <v>51</v>
      </c>
      <c r="AJ36">
        <v>48</v>
      </c>
    </row>
    <row r="37" spans="1:36">
      <c r="A37" s="3" t="s">
        <v>47</v>
      </c>
      <c r="B37">
        <v>125</v>
      </c>
      <c r="C37">
        <v>120</v>
      </c>
      <c r="D37">
        <v>157</v>
      </c>
      <c r="E37">
        <v>150</v>
      </c>
      <c r="F37">
        <v>125</v>
      </c>
      <c r="G37">
        <v>124</v>
      </c>
      <c r="H37">
        <v>116</v>
      </c>
      <c r="I37">
        <v>84</v>
      </c>
      <c r="J37">
        <v>109</v>
      </c>
      <c r="K37">
        <v>119</v>
      </c>
      <c r="L37">
        <v>101</v>
      </c>
      <c r="M37">
        <v>87</v>
      </c>
      <c r="N37">
        <v>65</v>
      </c>
      <c r="O37">
        <v>50</v>
      </c>
      <c r="P37">
        <v>24</v>
      </c>
      <c r="Q37">
        <v>-36</v>
      </c>
      <c r="R37">
        <v>-67</v>
      </c>
      <c r="S37">
        <v>-85</v>
      </c>
      <c r="T37">
        <v>3</v>
      </c>
      <c r="U37">
        <v>6</v>
      </c>
      <c r="V37">
        <v>1</v>
      </c>
      <c r="W37">
        <v>17</v>
      </c>
      <c r="X37">
        <v>3</v>
      </c>
      <c r="Y37">
        <v>2</v>
      </c>
      <c r="Z37">
        <v>9</v>
      </c>
      <c r="AA37">
        <v>22</v>
      </c>
      <c r="AB37">
        <v>23</v>
      </c>
      <c r="AC37">
        <v>37</v>
      </c>
      <c r="AD37">
        <v>34</v>
      </c>
      <c r="AE37">
        <v>27</v>
      </c>
      <c r="AF37">
        <v>24</v>
      </c>
      <c r="AG37">
        <v>32</v>
      </c>
      <c r="AH37">
        <v>32</v>
      </c>
      <c r="AI37">
        <v>35</v>
      </c>
      <c r="AJ37">
        <v>36</v>
      </c>
    </row>
    <row r="38" spans="1:36">
      <c r="A38" s="3" t="s">
        <v>48</v>
      </c>
      <c r="B38">
        <v>20</v>
      </c>
      <c r="C38">
        <v>46</v>
      </c>
      <c r="D38">
        <v>58</v>
      </c>
      <c r="E38">
        <v>57</v>
      </c>
      <c r="F38">
        <v>57</v>
      </c>
      <c r="G38">
        <v>27</v>
      </c>
      <c r="H38">
        <v>49</v>
      </c>
      <c r="I38">
        <v>10</v>
      </c>
      <c r="J38">
        <v>16</v>
      </c>
      <c r="K38">
        <v>26</v>
      </c>
      <c r="L38">
        <v>29</v>
      </c>
      <c r="M38">
        <v>19</v>
      </c>
      <c r="N38">
        <v>16</v>
      </c>
      <c r="O38">
        <v>-3</v>
      </c>
      <c r="P38">
        <v>-19</v>
      </c>
      <c r="Q38">
        <v>-94</v>
      </c>
      <c r="R38">
        <v>-128</v>
      </c>
      <c r="S38">
        <v>-178</v>
      </c>
      <c r="T38">
        <v>-30</v>
      </c>
      <c r="U38">
        <v>-33</v>
      </c>
      <c r="V38">
        <v>-28</v>
      </c>
      <c r="W38">
        <v>-29</v>
      </c>
      <c r="X38">
        <v>-15</v>
      </c>
      <c r="Y38">
        <v>-17</v>
      </c>
      <c r="Z38">
        <v>-13</v>
      </c>
      <c r="AA38">
        <v>-3</v>
      </c>
      <c r="AB38">
        <v>1</v>
      </c>
      <c r="AC38">
        <v>-2</v>
      </c>
      <c r="AD38">
        <v>1</v>
      </c>
      <c r="AE38">
        <v>-2</v>
      </c>
      <c r="AF38">
        <v>5</v>
      </c>
      <c r="AG38">
        <v>7</v>
      </c>
      <c r="AH38">
        <v>10</v>
      </c>
      <c r="AI38">
        <v>15</v>
      </c>
      <c r="AJ38">
        <v>11</v>
      </c>
    </row>
    <row r="39" spans="1:36">
      <c r="A39" s="3" t="s">
        <v>49</v>
      </c>
      <c r="B39">
        <v>26</v>
      </c>
      <c r="C39">
        <v>31</v>
      </c>
      <c r="D39">
        <v>38</v>
      </c>
      <c r="E39">
        <v>62</v>
      </c>
      <c r="F39">
        <v>35</v>
      </c>
      <c r="G39">
        <v>19</v>
      </c>
      <c r="H39">
        <v>30</v>
      </c>
      <c r="I39">
        <v>10</v>
      </c>
      <c r="J39">
        <v>22</v>
      </c>
      <c r="K39">
        <v>35</v>
      </c>
      <c r="L39">
        <v>12</v>
      </c>
      <c r="M39">
        <v>13</v>
      </c>
      <c r="N39">
        <v>3</v>
      </c>
      <c r="O39">
        <v>-5</v>
      </c>
      <c r="P39">
        <v>-41</v>
      </c>
      <c r="Q39">
        <v>-95</v>
      </c>
      <c r="R39">
        <v>-133</v>
      </c>
      <c r="S39">
        <v>-192</v>
      </c>
      <c r="T39">
        <v>-41</v>
      </c>
      <c r="U39">
        <v>-30</v>
      </c>
      <c r="V39">
        <v>-29</v>
      </c>
      <c r="W39">
        <v>-24</v>
      </c>
      <c r="X39">
        <v>-30</v>
      </c>
      <c r="Y39">
        <v>-16</v>
      </c>
      <c r="Z39">
        <v>-20</v>
      </c>
      <c r="AA39">
        <v>-8</v>
      </c>
      <c r="AB39">
        <v>1</v>
      </c>
      <c r="AC39">
        <v>-5</v>
      </c>
      <c r="AD39">
        <v>-6</v>
      </c>
      <c r="AE39">
        <v>-4</v>
      </c>
      <c r="AF39">
        <v>4</v>
      </c>
      <c r="AG39">
        <v>3</v>
      </c>
      <c r="AH39">
        <v>8</v>
      </c>
      <c r="AI39">
        <v>7</v>
      </c>
      <c r="AJ39">
        <v>12</v>
      </c>
    </row>
    <row r="40" spans="1:36">
      <c r="A40" s="3" t="s">
        <v>50</v>
      </c>
      <c r="B40">
        <v>58</v>
      </c>
      <c r="C40">
        <v>68</v>
      </c>
      <c r="D40">
        <v>107</v>
      </c>
      <c r="E40">
        <v>104</v>
      </c>
      <c r="F40">
        <v>87</v>
      </c>
      <c r="G40">
        <v>75</v>
      </c>
      <c r="H40">
        <v>83</v>
      </c>
      <c r="I40">
        <v>50</v>
      </c>
      <c r="J40">
        <v>59</v>
      </c>
      <c r="K40">
        <v>65</v>
      </c>
      <c r="L40">
        <v>53</v>
      </c>
      <c r="M40">
        <v>55</v>
      </c>
      <c r="N40">
        <v>37</v>
      </c>
      <c r="O40">
        <v>27</v>
      </c>
      <c r="P40">
        <v>1</v>
      </c>
      <c r="Q40">
        <v>-43</v>
      </c>
      <c r="R40">
        <v>-93</v>
      </c>
      <c r="S40">
        <v>-146</v>
      </c>
      <c r="T40">
        <v>-15</v>
      </c>
      <c r="U40">
        <v>-19</v>
      </c>
      <c r="V40">
        <v>-15</v>
      </c>
      <c r="W40">
        <v>-7</v>
      </c>
      <c r="X40">
        <v>-4</v>
      </c>
      <c r="Y40">
        <v>-2</v>
      </c>
      <c r="Z40">
        <v>5</v>
      </c>
      <c r="AA40">
        <v>8</v>
      </c>
      <c r="AB40">
        <v>17</v>
      </c>
      <c r="AC40">
        <v>15</v>
      </c>
      <c r="AD40">
        <v>19</v>
      </c>
      <c r="AE40">
        <v>19</v>
      </c>
      <c r="AF40">
        <v>18</v>
      </c>
      <c r="AG40">
        <v>26</v>
      </c>
      <c r="AH40">
        <v>26</v>
      </c>
      <c r="AI40">
        <v>25</v>
      </c>
      <c r="AJ40">
        <v>23</v>
      </c>
    </row>
    <row r="41" spans="1:36">
      <c r="A41" s="3" t="s">
        <v>51</v>
      </c>
      <c r="B41">
        <v>79</v>
      </c>
      <c r="C41">
        <v>91</v>
      </c>
      <c r="D41">
        <v>102</v>
      </c>
      <c r="E41">
        <v>106</v>
      </c>
      <c r="F41">
        <v>95</v>
      </c>
      <c r="G41">
        <v>76</v>
      </c>
      <c r="H41">
        <v>87</v>
      </c>
      <c r="I41">
        <v>59</v>
      </c>
      <c r="J41">
        <v>78</v>
      </c>
      <c r="K41">
        <v>66</v>
      </c>
      <c r="L41">
        <v>73</v>
      </c>
      <c r="M41">
        <v>83</v>
      </c>
      <c r="N41">
        <v>42</v>
      </c>
      <c r="O41">
        <v>35</v>
      </c>
      <c r="P41">
        <v>2</v>
      </c>
      <c r="Q41">
        <v>-61</v>
      </c>
      <c r="R41">
        <v>-89</v>
      </c>
      <c r="S41">
        <v>-158</v>
      </c>
      <c r="T41">
        <v>-12</v>
      </c>
      <c r="U41">
        <v>-3</v>
      </c>
      <c r="V41">
        <v>-7</v>
      </c>
      <c r="W41">
        <v>-3</v>
      </c>
      <c r="X41">
        <v>-4</v>
      </c>
      <c r="Y41">
        <v>-5</v>
      </c>
      <c r="Z41">
        <v>9</v>
      </c>
      <c r="AA41">
        <v>13</v>
      </c>
      <c r="AB41">
        <v>22</v>
      </c>
      <c r="AC41">
        <v>18</v>
      </c>
      <c r="AD41">
        <v>16</v>
      </c>
      <c r="AE41">
        <v>19</v>
      </c>
      <c r="AF41">
        <v>25</v>
      </c>
      <c r="AG41">
        <v>26</v>
      </c>
      <c r="AH41">
        <v>23</v>
      </c>
      <c r="AI41">
        <v>32</v>
      </c>
      <c r="AJ41">
        <v>26</v>
      </c>
    </row>
    <row r="42" spans="1:36">
      <c r="A42" s="3" t="s">
        <v>52</v>
      </c>
      <c r="B42">
        <v>471</v>
      </c>
      <c r="C42">
        <v>464</v>
      </c>
      <c r="D42">
        <v>493</v>
      </c>
      <c r="E42">
        <v>466</v>
      </c>
      <c r="F42">
        <v>465</v>
      </c>
      <c r="G42">
        <v>458</v>
      </c>
      <c r="H42">
        <v>420</v>
      </c>
      <c r="I42">
        <v>383</v>
      </c>
      <c r="J42">
        <v>423</v>
      </c>
      <c r="K42">
        <v>443</v>
      </c>
      <c r="L42">
        <v>398</v>
      </c>
      <c r="M42">
        <v>340</v>
      </c>
      <c r="N42">
        <v>340</v>
      </c>
      <c r="O42">
        <v>269</v>
      </c>
      <c r="P42">
        <v>257</v>
      </c>
      <c r="Q42">
        <v>160</v>
      </c>
      <c r="R42">
        <v>90</v>
      </c>
      <c r="S42">
        <v>40</v>
      </c>
      <c r="T42">
        <v>108</v>
      </c>
      <c r="U42">
        <v>114</v>
      </c>
      <c r="V42">
        <v>100</v>
      </c>
      <c r="W42">
        <v>112</v>
      </c>
      <c r="X42">
        <v>108</v>
      </c>
      <c r="Y42">
        <v>132</v>
      </c>
      <c r="Z42">
        <v>135</v>
      </c>
      <c r="AA42">
        <v>135</v>
      </c>
      <c r="AB42">
        <v>139</v>
      </c>
      <c r="AC42">
        <v>152</v>
      </c>
      <c r="AD42">
        <v>152</v>
      </c>
      <c r="AE42">
        <v>148</v>
      </c>
      <c r="AF42">
        <v>151</v>
      </c>
      <c r="AG42">
        <v>158</v>
      </c>
      <c r="AH42">
        <v>154</v>
      </c>
      <c r="AI42">
        <v>149</v>
      </c>
      <c r="AJ42">
        <v>148</v>
      </c>
    </row>
    <row r="43" spans="1:36">
      <c r="A43" s="3" t="s">
        <v>53</v>
      </c>
      <c r="B43">
        <v>330</v>
      </c>
      <c r="C43">
        <v>318</v>
      </c>
      <c r="D43">
        <v>372</v>
      </c>
      <c r="E43">
        <v>335</v>
      </c>
      <c r="F43">
        <v>332</v>
      </c>
      <c r="G43">
        <v>316</v>
      </c>
      <c r="H43">
        <v>296</v>
      </c>
      <c r="I43">
        <v>265</v>
      </c>
      <c r="J43">
        <v>308</v>
      </c>
      <c r="K43">
        <v>299</v>
      </c>
      <c r="L43">
        <v>290</v>
      </c>
      <c r="M43">
        <v>267</v>
      </c>
      <c r="N43">
        <v>216</v>
      </c>
      <c r="O43">
        <v>208</v>
      </c>
      <c r="P43">
        <v>156</v>
      </c>
      <c r="Q43">
        <v>87</v>
      </c>
      <c r="R43">
        <v>68</v>
      </c>
      <c r="S43">
        <v>-10</v>
      </c>
      <c r="T43">
        <v>63</v>
      </c>
      <c r="U43">
        <v>62</v>
      </c>
      <c r="V43">
        <v>51</v>
      </c>
      <c r="W43">
        <v>81</v>
      </c>
      <c r="X43">
        <v>78</v>
      </c>
      <c r="Y43">
        <v>80</v>
      </c>
      <c r="Z43">
        <v>90</v>
      </c>
      <c r="AA43">
        <v>101</v>
      </c>
      <c r="AB43">
        <v>98</v>
      </c>
      <c r="AC43">
        <v>106</v>
      </c>
      <c r="AD43">
        <v>118</v>
      </c>
      <c r="AE43">
        <v>118</v>
      </c>
      <c r="AF43">
        <v>108</v>
      </c>
      <c r="AG43">
        <v>105</v>
      </c>
      <c r="AH43">
        <v>109</v>
      </c>
      <c r="AI43">
        <v>109</v>
      </c>
      <c r="AJ43">
        <v>109</v>
      </c>
    </row>
    <row r="44" spans="1:36">
      <c r="A44" s="3" t="s">
        <v>54</v>
      </c>
      <c r="B44">
        <v>-44</v>
      </c>
      <c r="C44">
        <v>-32</v>
      </c>
      <c r="D44">
        <v>-22</v>
      </c>
      <c r="E44">
        <v>-11</v>
      </c>
      <c r="F44">
        <v>-29</v>
      </c>
      <c r="G44">
        <v>-45</v>
      </c>
      <c r="H44">
        <v>-22</v>
      </c>
      <c r="I44">
        <v>-57</v>
      </c>
      <c r="J44">
        <v>-52</v>
      </c>
      <c r="K44">
        <v>-35</v>
      </c>
      <c r="L44">
        <v>-48</v>
      </c>
      <c r="M44">
        <v>-32</v>
      </c>
      <c r="N44">
        <v>-52</v>
      </c>
      <c r="O44">
        <v>-51</v>
      </c>
      <c r="P44">
        <v>-94</v>
      </c>
      <c r="Q44">
        <v>-142</v>
      </c>
      <c r="R44">
        <v>-170</v>
      </c>
      <c r="S44">
        <v>-258</v>
      </c>
      <c r="T44">
        <v>-66</v>
      </c>
      <c r="U44">
        <v>-46</v>
      </c>
      <c r="V44">
        <v>-53</v>
      </c>
      <c r="W44">
        <v>-45</v>
      </c>
      <c r="X44">
        <v>-47</v>
      </c>
      <c r="Y44">
        <v>-46</v>
      </c>
      <c r="Z44">
        <v>-36</v>
      </c>
      <c r="AA44">
        <v>-31</v>
      </c>
      <c r="AB44">
        <v>-24</v>
      </c>
      <c r="AC44">
        <v>-29</v>
      </c>
      <c r="AD44">
        <v>-32</v>
      </c>
      <c r="AE44">
        <v>-29</v>
      </c>
      <c r="AF44">
        <v>-20</v>
      </c>
      <c r="AG44">
        <v>-21</v>
      </c>
      <c r="AH44">
        <v>-15</v>
      </c>
      <c r="AI44">
        <v>-14</v>
      </c>
      <c r="AJ44">
        <v>-13</v>
      </c>
    </row>
    <row r="45" spans="1:36">
      <c r="A45" s="3" t="s">
        <v>55</v>
      </c>
      <c r="B45">
        <v>-24</v>
      </c>
      <c r="C45">
        <v>-21</v>
      </c>
      <c r="D45">
        <v>1</v>
      </c>
      <c r="E45">
        <v>7</v>
      </c>
      <c r="F45">
        <v>-1</v>
      </c>
      <c r="G45">
        <v>-23</v>
      </c>
      <c r="H45">
        <v>-13</v>
      </c>
      <c r="I45">
        <v>-42</v>
      </c>
      <c r="J45">
        <v>-30</v>
      </c>
      <c r="K45">
        <v>-21</v>
      </c>
      <c r="L45">
        <v>-35</v>
      </c>
      <c r="M45">
        <v>-26</v>
      </c>
      <c r="N45">
        <v>-44</v>
      </c>
      <c r="O45">
        <v>-28</v>
      </c>
      <c r="P45">
        <v>-51</v>
      </c>
      <c r="Q45">
        <v>-136</v>
      </c>
      <c r="R45">
        <v>-180</v>
      </c>
      <c r="S45">
        <v>-217</v>
      </c>
      <c r="T45">
        <v>-50</v>
      </c>
      <c r="U45">
        <v>-49</v>
      </c>
      <c r="V45">
        <v>-36</v>
      </c>
      <c r="W45">
        <v>-48</v>
      </c>
      <c r="X45">
        <v>-42</v>
      </c>
      <c r="Y45">
        <v>-43</v>
      </c>
      <c r="Z45">
        <v>-33</v>
      </c>
      <c r="AA45">
        <v>-27</v>
      </c>
      <c r="AB45">
        <v>-18</v>
      </c>
      <c r="AC45">
        <v>-19</v>
      </c>
      <c r="AD45">
        <v>-26</v>
      </c>
      <c r="AE45">
        <v>-19</v>
      </c>
      <c r="AF45">
        <v>-16</v>
      </c>
      <c r="AG45">
        <v>-15</v>
      </c>
      <c r="AH45">
        <v>-12</v>
      </c>
      <c r="AI45">
        <v>-6</v>
      </c>
      <c r="AJ45">
        <v>-13</v>
      </c>
    </row>
    <row r="46" spans="1:36">
      <c r="A46" s="3" t="s">
        <v>56</v>
      </c>
      <c r="B46">
        <v>-63</v>
      </c>
      <c r="C46">
        <v>-52</v>
      </c>
      <c r="D46">
        <v>-39</v>
      </c>
      <c r="E46">
        <v>-28</v>
      </c>
      <c r="F46">
        <v>-44</v>
      </c>
      <c r="G46">
        <v>-68</v>
      </c>
      <c r="H46">
        <v>-45</v>
      </c>
      <c r="I46">
        <v>-80</v>
      </c>
      <c r="J46">
        <v>-64</v>
      </c>
      <c r="K46">
        <v>-52</v>
      </c>
      <c r="L46">
        <v>-60</v>
      </c>
      <c r="M46">
        <v>-56</v>
      </c>
      <c r="N46">
        <v>-77</v>
      </c>
      <c r="O46">
        <v>-75</v>
      </c>
      <c r="P46">
        <v>-97</v>
      </c>
      <c r="Q46">
        <v>-166</v>
      </c>
      <c r="R46">
        <v>-186</v>
      </c>
      <c r="S46">
        <v>-242</v>
      </c>
      <c r="T46">
        <v>-65</v>
      </c>
      <c r="U46">
        <v>-67</v>
      </c>
      <c r="V46">
        <v>-65</v>
      </c>
      <c r="W46">
        <v>-56</v>
      </c>
      <c r="X46">
        <v>-59</v>
      </c>
      <c r="Y46">
        <v>-55</v>
      </c>
      <c r="Z46">
        <v>-52</v>
      </c>
      <c r="AA46">
        <v>-46</v>
      </c>
      <c r="AB46">
        <v>-32</v>
      </c>
      <c r="AC46">
        <v>-34</v>
      </c>
      <c r="AD46">
        <v>-41</v>
      </c>
      <c r="AE46">
        <v>-42</v>
      </c>
      <c r="AF46">
        <v>-32</v>
      </c>
      <c r="AG46">
        <v>-31</v>
      </c>
      <c r="AH46">
        <v>-25</v>
      </c>
      <c r="AI46">
        <v>-21</v>
      </c>
      <c r="AJ46">
        <v>-26</v>
      </c>
    </row>
    <row r="47" spans="1:36">
      <c r="A47" s="3" t="s">
        <v>57</v>
      </c>
      <c r="B47">
        <v>-66</v>
      </c>
      <c r="C47">
        <v>-53</v>
      </c>
      <c r="D47">
        <v>-41</v>
      </c>
      <c r="E47">
        <v>-30</v>
      </c>
      <c r="F47">
        <v>-44</v>
      </c>
      <c r="G47">
        <v>-68</v>
      </c>
      <c r="H47">
        <v>-45</v>
      </c>
      <c r="I47">
        <v>-80</v>
      </c>
      <c r="J47">
        <v>-68</v>
      </c>
      <c r="K47">
        <v>-52</v>
      </c>
      <c r="L47">
        <v>-62</v>
      </c>
      <c r="M47">
        <v>-61</v>
      </c>
      <c r="N47">
        <v>-68</v>
      </c>
      <c r="O47">
        <v>-76</v>
      </c>
      <c r="P47">
        <v>-103</v>
      </c>
      <c r="Q47">
        <v>-158</v>
      </c>
      <c r="R47">
        <v>-169</v>
      </c>
      <c r="S47">
        <v>-266</v>
      </c>
      <c r="T47">
        <v>-77</v>
      </c>
      <c r="U47">
        <v>-55</v>
      </c>
      <c r="V47">
        <v>-54</v>
      </c>
      <c r="W47">
        <v>-56</v>
      </c>
      <c r="X47">
        <v>-60</v>
      </c>
      <c r="Y47">
        <v>-56</v>
      </c>
      <c r="Z47">
        <v>-51</v>
      </c>
      <c r="AA47">
        <v>-44</v>
      </c>
      <c r="AB47">
        <v>-32</v>
      </c>
      <c r="AC47">
        <v>-39</v>
      </c>
      <c r="AD47">
        <v>-41</v>
      </c>
      <c r="AE47">
        <v>-35</v>
      </c>
      <c r="AF47">
        <v>-33</v>
      </c>
      <c r="AG47">
        <v>-30</v>
      </c>
      <c r="AH47">
        <v>-22</v>
      </c>
      <c r="AI47">
        <v>-24</v>
      </c>
      <c r="AJ47">
        <v>-22</v>
      </c>
    </row>
    <row r="48" spans="1:36">
      <c r="A48" s="3" t="s">
        <v>58</v>
      </c>
      <c r="B48">
        <v>-65</v>
      </c>
      <c r="C48">
        <v>-54</v>
      </c>
      <c r="D48">
        <v>-45</v>
      </c>
      <c r="E48">
        <v>-27</v>
      </c>
      <c r="F48">
        <v>-45</v>
      </c>
      <c r="G48">
        <v>-65</v>
      </c>
      <c r="H48">
        <v>-42</v>
      </c>
      <c r="I48">
        <v>-87</v>
      </c>
      <c r="J48">
        <v>-70</v>
      </c>
      <c r="K48">
        <v>-58</v>
      </c>
      <c r="L48">
        <v>-65</v>
      </c>
      <c r="M48">
        <v>-53</v>
      </c>
      <c r="N48">
        <v>-63</v>
      </c>
      <c r="O48">
        <v>-67</v>
      </c>
      <c r="P48">
        <v>-98</v>
      </c>
      <c r="Q48">
        <v>-136</v>
      </c>
      <c r="R48">
        <v>-175</v>
      </c>
      <c r="S48">
        <v>-253</v>
      </c>
      <c r="T48">
        <v>-74</v>
      </c>
      <c r="U48">
        <v>-60</v>
      </c>
      <c r="V48">
        <v>-59</v>
      </c>
      <c r="W48">
        <v>-61</v>
      </c>
      <c r="X48">
        <v>-54</v>
      </c>
      <c r="Y48">
        <v>-53</v>
      </c>
      <c r="Z48">
        <v>-51</v>
      </c>
      <c r="AA48">
        <v>-42</v>
      </c>
      <c r="AB48">
        <v>-31</v>
      </c>
      <c r="AC48">
        <v>-42</v>
      </c>
      <c r="AD48">
        <v>-43</v>
      </c>
      <c r="AE48">
        <v>-37</v>
      </c>
      <c r="AF48">
        <v>-34</v>
      </c>
      <c r="AG48">
        <v>-28</v>
      </c>
      <c r="AH48">
        <v>-23</v>
      </c>
      <c r="AI48">
        <v>-22</v>
      </c>
      <c r="AJ48">
        <v>-22</v>
      </c>
    </row>
    <row r="49" spans="1:36">
      <c r="A49" s="3" t="s">
        <v>59</v>
      </c>
      <c r="B49">
        <v>-62</v>
      </c>
      <c r="C49">
        <v>-55</v>
      </c>
      <c r="D49">
        <v>-37</v>
      </c>
      <c r="E49">
        <v>-26</v>
      </c>
      <c r="F49">
        <v>-43</v>
      </c>
      <c r="G49">
        <v>-78</v>
      </c>
      <c r="H49">
        <v>-41</v>
      </c>
      <c r="I49">
        <v>-86</v>
      </c>
      <c r="J49">
        <v>-72</v>
      </c>
      <c r="K49">
        <v>-53</v>
      </c>
      <c r="L49">
        <v>-54</v>
      </c>
      <c r="M49">
        <v>-48</v>
      </c>
      <c r="N49">
        <v>-63</v>
      </c>
      <c r="O49">
        <v>-72</v>
      </c>
      <c r="P49">
        <v>-92</v>
      </c>
      <c r="Q49">
        <v>-137</v>
      </c>
      <c r="R49">
        <v>-178</v>
      </c>
      <c r="S49">
        <v>-234</v>
      </c>
      <c r="T49">
        <v>-74</v>
      </c>
      <c r="U49">
        <v>-65</v>
      </c>
      <c r="V49">
        <v>-69</v>
      </c>
      <c r="W49">
        <v>-64</v>
      </c>
      <c r="X49">
        <v>-53</v>
      </c>
      <c r="Y49">
        <v>-57</v>
      </c>
      <c r="Z49">
        <v>-47</v>
      </c>
      <c r="AA49">
        <v>-44</v>
      </c>
      <c r="AB49">
        <v>-27</v>
      </c>
      <c r="AC49">
        <v>-36</v>
      </c>
      <c r="AD49">
        <v>-44</v>
      </c>
      <c r="AE49">
        <v>-37</v>
      </c>
      <c r="AF49">
        <v>-34</v>
      </c>
      <c r="AG49">
        <v>-30</v>
      </c>
      <c r="AH49">
        <v>-25</v>
      </c>
      <c r="AI49">
        <v>-21</v>
      </c>
      <c r="AJ49">
        <v>-22</v>
      </c>
    </row>
    <row r="52" spans="1:36">
      <c r="A52" t="s">
        <v>60</v>
      </c>
      <c r="B52" s="2" t="s">
        <v>61</v>
      </c>
      <c r="M52" t="s">
        <v>201</v>
      </c>
    </row>
    <row r="53" spans="1:36">
      <c r="L53">
        <f>AVERAGE(L34:L35)</f>
        <v>277</v>
      </c>
      <c r="M53" t="s">
        <v>141</v>
      </c>
      <c r="N53">
        <v>277</v>
      </c>
    </row>
    <row r="54" spans="1:36">
      <c r="L54">
        <f t="shared" ref="L54:L72" si="0">AVERAGE(L35:L36)</f>
        <v>212</v>
      </c>
      <c r="M54" t="s">
        <v>142</v>
      </c>
      <c r="N54">
        <v>129.5</v>
      </c>
    </row>
    <row r="55" spans="1:36">
      <c r="L55">
        <f t="shared" si="0"/>
        <v>129.5</v>
      </c>
      <c r="M55" t="s">
        <v>143</v>
      </c>
      <c r="N55">
        <v>20.5</v>
      </c>
    </row>
    <row r="56" spans="1:36">
      <c r="L56">
        <f t="shared" si="0"/>
        <v>65</v>
      </c>
      <c r="M56" t="s">
        <v>144</v>
      </c>
      <c r="N56">
        <v>63</v>
      </c>
    </row>
    <row r="57" spans="1:36">
      <c r="L57">
        <f t="shared" si="0"/>
        <v>20.5</v>
      </c>
      <c r="M57" t="s">
        <v>146</v>
      </c>
      <c r="N57">
        <v>344</v>
      </c>
    </row>
    <row r="58" spans="1:36">
      <c r="L58">
        <f t="shared" si="0"/>
        <v>32.5</v>
      </c>
      <c r="M58" t="s">
        <v>145</v>
      </c>
      <c r="N58">
        <v>-41.5</v>
      </c>
    </row>
    <row r="59" spans="1:36">
      <c r="L59">
        <f t="shared" si="0"/>
        <v>63</v>
      </c>
      <c r="M59" t="s">
        <v>161</v>
      </c>
      <c r="N59">
        <v>-61</v>
      </c>
    </row>
    <row r="60" spans="1:36">
      <c r="L60">
        <f t="shared" si="0"/>
        <v>235.5</v>
      </c>
      <c r="M60" s="3" t="s">
        <v>155</v>
      </c>
      <c r="N60">
        <v>-59.5</v>
      </c>
    </row>
    <row r="61" spans="1:36">
      <c r="L61">
        <f t="shared" si="0"/>
        <v>344</v>
      </c>
    </row>
    <row r="62" spans="1:36">
      <c r="L62">
        <f t="shared" si="0"/>
        <v>121</v>
      </c>
    </row>
    <row r="63" spans="1:36">
      <c r="L63">
        <f t="shared" si="0"/>
        <v>-41.5</v>
      </c>
    </row>
    <row r="64" spans="1:36">
      <c r="L64">
        <f t="shared" si="0"/>
        <v>-47.5</v>
      </c>
    </row>
    <row r="65" spans="12:12">
      <c r="L65">
        <f t="shared" si="0"/>
        <v>-61</v>
      </c>
    </row>
    <row r="66" spans="12:12">
      <c r="L66">
        <f t="shared" si="0"/>
        <v>-63.5</v>
      </c>
    </row>
    <row r="67" spans="12:12">
      <c r="L67">
        <f t="shared" si="0"/>
        <v>-59.5</v>
      </c>
    </row>
    <row r="68" spans="12:12">
      <c r="L68">
        <f t="shared" si="0"/>
        <v>-54</v>
      </c>
    </row>
    <row r="69" spans="12:12">
      <c r="L69" t="e">
        <f t="shared" si="0"/>
        <v>#DIV/0!</v>
      </c>
    </row>
    <row r="70" spans="12:12">
      <c r="L70" t="e">
        <f t="shared" si="0"/>
        <v>#DIV/0!</v>
      </c>
    </row>
    <row r="71" spans="12:12">
      <c r="L71">
        <f t="shared" si="0"/>
        <v>277</v>
      </c>
    </row>
    <row r="72" spans="12:12">
      <c r="L72">
        <f t="shared" si="0"/>
        <v>244.5</v>
      </c>
    </row>
  </sheetData>
  <phoneticPr fontId="6" type="noConversion"/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64"/>
  <sheetViews>
    <sheetView workbookViewId="0">
      <selection activeCell="E16" sqref="E16:E23"/>
    </sheetView>
  </sheetViews>
  <sheetFormatPr baseColWidth="10" defaultColWidth="8.83203125" defaultRowHeight="14" x14ac:dyDescent="0"/>
  <cols>
    <col min="15" max="15" width="12.83203125" bestFit="1" customWidth="1"/>
    <col min="23" max="23" width="21.83203125" customWidth="1"/>
    <col min="27" max="27" width="12.5" customWidth="1"/>
  </cols>
  <sheetData>
    <row r="1" spans="1:22">
      <c r="A1" t="s">
        <v>137</v>
      </c>
      <c r="B1" t="s">
        <v>138</v>
      </c>
      <c r="C1">
        <v>100</v>
      </c>
      <c r="E1" t="s">
        <v>139</v>
      </c>
      <c r="F1" t="s">
        <v>138</v>
      </c>
      <c r="G1">
        <v>100</v>
      </c>
      <c r="J1" t="s">
        <v>163</v>
      </c>
      <c r="L1" t="s">
        <v>157</v>
      </c>
      <c r="M1" t="s">
        <v>158</v>
      </c>
      <c r="N1" t="s">
        <v>159</v>
      </c>
      <c r="O1" t="s">
        <v>160</v>
      </c>
    </row>
    <row r="2" spans="1:22">
      <c r="B2" t="s">
        <v>121</v>
      </c>
      <c r="F2" t="s">
        <v>101</v>
      </c>
      <c r="J2" t="s">
        <v>141</v>
      </c>
      <c r="L2">
        <v>0.99380000000000002</v>
      </c>
      <c r="M2">
        <v>0.99890000000000001</v>
      </c>
      <c r="N2">
        <v>1.0107999999999999</v>
      </c>
      <c r="O2">
        <v>1.0222</v>
      </c>
    </row>
    <row r="3" spans="1:22">
      <c r="A3" s="3" t="s">
        <v>68</v>
      </c>
      <c r="B3" s="3">
        <v>1</v>
      </c>
      <c r="C3" s="3">
        <v>2</v>
      </c>
      <c r="E3" s="3" t="s">
        <v>68</v>
      </c>
      <c r="F3" s="3">
        <v>1</v>
      </c>
      <c r="G3" s="3">
        <v>2</v>
      </c>
      <c r="J3" t="s">
        <v>142</v>
      </c>
      <c r="L3">
        <v>0.99339999999999995</v>
      </c>
      <c r="M3">
        <v>1.0159</v>
      </c>
      <c r="N3">
        <v>1.0406</v>
      </c>
      <c r="O3">
        <v>1.0603</v>
      </c>
    </row>
    <row r="4" spans="1:22">
      <c r="A4" t="s">
        <v>141</v>
      </c>
      <c r="B4">
        <v>435</v>
      </c>
      <c r="C4">
        <v>307</v>
      </c>
      <c r="E4" t="s">
        <v>141</v>
      </c>
      <c r="F4">
        <v>7002</v>
      </c>
      <c r="G4">
        <v>6682</v>
      </c>
      <c r="J4" t="s">
        <v>143</v>
      </c>
      <c r="L4">
        <v>0.99180000000000001</v>
      </c>
      <c r="M4">
        <v>1.0468</v>
      </c>
      <c r="N4">
        <v>1.1231</v>
      </c>
      <c r="O4">
        <v>1.1728000000000001</v>
      </c>
    </row>
    <row r="5" spans="1:22">
      <c r="A5" t="s">
        <v>142</v>
      </c>
      <c r="B5">
        <v>88</v>
      </c>
      <c r="C5">
        <v>42</v>
      </c>
      <c r="E5" t="s">
        <v>142</v>
      </c>
      <c r="F5">
        <v>750</v>
      </c>
      <c r="G5">
        <v>777</v>
      </c>
      <c r="J5" t="s">
        <v>144</v>
      </c>
      <c r="L5">
        <v>0.99329999999999996</v>
      </c>
      <c r="M5">
        <v>0.99929999999999997</v>
      </c>
      <c r="N5">
        <v>1.0081</v>
      </c>
      <c r="O5">
        <v>1.0198</v>
      </c>
      <c r="R5" t="s">
        <v>181</v>
      </c>
      <c r="V5" t="s">
        <v>182</v>
      </c>
    </row>
    <row r="6" spans="1:22">
      <c r="A6" t="s">
        <v>143</v>
      </c>
      <c r="B6">
        <v>15</v>
      </c>
      <c r="C6">
        <v>15</v>
      </c>
      <c r="E6" t="s">
        <v>143</v>
      </c>
      <c r="F6">
        <v>95</v>
      </c>
      <c r="G6">
        <v>108</v>
      </c>
      <c r="J6" t="s">
        <v>146</v>
      </c>
      <c r="L6">
        <v>1.0006999999999999</v>
      </c>
      <c r="M6">
        <v>1.0271999999999999</v>
      </c>
      <c r="N6">
        <v>1.0576000000000001</v>
      </c>
      <c r="O6">
        <v>1.081</v>
      </c>
      <c r="Q6">
        <f>AVERAGE(F16:G16)</f>
        <v>34017</v>
      </c>
      <c r="R6" s="7">
        <v>10000000000000</v>
      </c>
      <c r="U6">
        <v>53152</v>
      </c>
      <c r="V6" s="7">
        <v>10000000000000</v>
      </c>
    </row>
    <row r="7" spans="1:22">
      <c r="A7" t="s">
        <v>144</v>
      </c>
      <c r="B7">
        <v>139</v>
      </c>
      <c r="C7">
        <v>16</v>
      </c>
      <c r="E7" t="s">
        <v>144</v>
      </c>
      <c r="F7">
        <v>11024</v>
      </c>
      <c r="G7">
        <v>10975</v>
      </c>
      <c r="J7" t="s">
        <v>145</v>
      </c>
      <c r="L7">
        <v>0.98450000000000004</v>
      </c>
      <c r="M7">
        <v>1.0434000000000001</v>
      </c>
      <c r="N7">
        <v>1.1176999999999999</v>
      </c>
      <c r="O7">
        <v>1.1637999999999999</v>
      </c>
      <c r="Q7">
        <f t="shared" ref="Q7" si="0">AVERAGE(F17:G17)</f>
        <v>3695</v>
      </c>
      <c r="R7" s="7">
        <v>1000000000000</v>
      </c>
      <c r="U7">
        <v>3436</v>
      </c>
      <c r="V7" s="7">
        <v>1000000000000</v>
      </c>
    </row>
    <row r="8" spans="1:22">
      <c r="A8" t="s">
        <v>146</v>
      </c>
      <c r="B8">
        <v>53</v>
      </c>
      <c r="C8">
        <v>55</v>
      </c>
      <c r="E8" t="s">
        <v>146</v>
      </c>
      <c r="F8">
        <v>609</v>
      </c>
      <c r="G8">
        <v>730</v>
      </c>
      <c r="J8" t="s">
        <v>161</v>
      </c>
      <c r="L8">
        <v>0.99360000000000004</v>
      </c>
      <c r="M8">
        <v>1.0048999999999999</v>
      </c>
      <c r="N8">
        <v>1.0105999999999999</v>
      </c>
      <c r="O8">
        <v>1.0198</v>
      </c>
      <c r="Q8">
        <f>AVERAGE(F18:G18)</f>
        <v>466.5</v>
      </c>
      <c r="R8" s="7">
        <v>100000000000</v>
      </c>
      <c r="U8">
        <v>469</v>
      </c>
      <c r="V8" s="7">
        <v>100000000000</v>
      </c>
    </row>
    <row r="9" spans="1:22">
      <c r="A9" t="s">
        <v>145</v>
      </c>
      <c r="B9">
        <v>8</v>
      </c>
      <c r="C9">
        <v>4</v>
      </c>
      <c r="E9" t="s">
        <v>145</v>
      </c>
      <c r="F9">
        <v>75</v>
      </c>
      <c r="G9">
        <v>111</v>
      </c>
      <c r="Q9">
        <v>9.5</v>
      </c>
      <c r="R9" s="7">
        <v>0</v>
      </c>
      <c r="U9">
        <v>9</v>
      </c>
      <c r="V9" s="7">
        <v>0</v>
      </c>
    </row>
    <row r="10" spans="1:22">
      <c r="A10" t="s">
        <v>161</v>
      </c>
      <c r="B10">
        <v>3</v>
      </c>
      <c r="C10">
        <v>2</v>
      </c>
      <c r="E10" t="s">
        <v>161</v>
      </c>
      <c r="F10">
        <v>3</v>
      </c>
      <c r="G10">
        <v>2</v>
      </c>
      <c r="J10" t="s">
        <v>164</v>
      </c>
      <c r="L10" t="s">
        <v>158</v>
      </c>
      <c r="M10" t="s">
        <v>159</v>
      </c>
      <c r="N10" t="s">
        <v>160</v>
      </c>
      <c r="Q10">
        <v>10</v>
      </c>
      <c r="R10" s="7">
        <v>0</v>
      </c>
    </row>
    <row r="11" spans="1:22">
      <c r="A11" s="3" t="s">
        <v>155</v>
      </c>
      <c r="B11">
        <v>2</v>
      </c>
      <c r="C11">
        <v>1</v>
      </c>
      <c r="E11" s="3" t="s">
        <v>155</v>
      </c>
      <c r="F11">
        <v>2</v>
      </c>
      <c r="G11">
        <v>2</v>
      </c>
      <c r="J11" t="s">
        <v>141</v>
      </c>
      <c r="L11">
        <f>M2-L2</f>
        <v>5.0999999999999934E-3</v>
      </c>
      <c r="M11">
        <f>N2-L2</f>
        <v>1.6999999999999904E-2</v>
      </c>
      <c r="N11">
        <f>O2-L2</f>
        <v>2.8399999999999981E-2</v>
      </c>
    </row>
    <row r="12" spans="1:22">
      <c r="J12" t="s">
        <v>142</v>
      </c>
      <c r="L12">
        <f t="shared" ref="L12:L16" si="1">M3-L3</f>
        <v>2.2500000000000075E-2</v>
      </c>
      <c r="M12">
        <f t="shared" ref="M12:M16" si="2">N3-L3</f>
        <v>4.720000000000002E-2</v>
      </c>
      <c r="N12">
        <f t="shared" ref="N12:N16" si="3">O3-L3</f>
        <v>6.6900000000000071E-2</v>
      </c>
    </row>
    <row r="13" spans="1:22">
      <c r="A13" t="s">
        <v>156</v>
      </c>
      <c r="B13" t="s">
        <v>138</v>
      </c>
      <c r="C13">
        <v>125</v>
      </c>
      <c r="E13" t="s">
        <v>139</v>
      </c>
      <c r="F13" t="s">
        <v>138</v>
      </c>
      <c r="G13">
        <v>125</v>
      </c>
      <c r="J13" t="s">
        <v>143</v>
      </c>
      <c r="L13">
        <f t="shared" si="1"/>
        <v>5.4999999999999938E-2</v>
      </c>
      <c r="M13">
        <f t="shared" si="2"/>
        <v>0.13129999999999997</v>
      </c>
      <c r="N13">
        <f t="shared" si="3"/>
        <v>0.18100000000000005</v>
      </c>
    </row>
    <row r="14" spans="1:22">
      <c r="B14" t="s">
        <v>128</v>
      </c>
      <c r="F14" t="s">
        <v>97</v>
      </c>
      <c r="J14" t="s">
        <v>144</v>
      </c>
      <c r="L14">
        <f t="shared" si="1"/>
        <v>6.0000000000000053E-3</v>
      </c>
      <c r="M14">
        <f t="shared" si="2"/>
        <v>1.4800000000000035E-2</v>
      </c>
      <c r="N14">
        <f t="shared" si="3"/>
        <v>2.6500000000000079E-2</v>
      </c>
    </row>
    <row r="15" spans="1:22">
      <c r="A15" s="3" t="s">
        <v>68</v>
      </c>
      <c r="B15" s="3">
        <v>1</v>
      </c>
      <c r="C15" s="3">
        <v>2</v>
      </c>
      <c r="E15" s="3" t="s">
        <v>68</v>
      </c>
      <c r="F15" s="3">
        <v>1</v>
      </c>
      <c r="G15" s="3">
        <v>2</v>
      </c>
      <c r="J15" t="s">
        <v>146</v>
      </c>
      <c r="L15">
        <f t="shared" si="1"/>
        <v>2.6499999999999968E-2</v>
      </c>
      <c r="M15">
        <f t="shared" si="2"/>
        <v>5.6900000000000173E-2</v>
      </c>
      <c r="N15">
        <f t="shared" si="3"/>
        <v>8.0300000000000038E-2</v>
      </c>
    </row>
    <row r="16" spans="1:22">
      <c r="A16" t="s">
        <v>141</v>
      </c>
      <c r="B16">
        <v>2249</v>
      </c>
      <c r="C16">
        <v>1591</v>
      </c>
      <c r="E16" t="s">
        <v>141</v>
      </c>
      <c r="F16">
        <v>34485</v>
      </c>
      <c r="G16">
        <v>33549</v>
      </c>
      <c r="J16" t="s">
        <v>145</v>
      </c>
      <c r="L16">
        <f t="shared" si="1"/>
        <v>5.8900000000000063E-2</v>
      </c>
      <c r="M16">
        <f t="shared" si="2"/>
        <v>0.13319999999999987</v>
      </c>
      <c r="N16">
        <f t="shared" si="3"/>
        <v>0.1792999999999999</v>
      </c>
    </row>
    <row r="17" spans="1:28">
      <c r="A17" t="s">
        <v>142</v>
      </c>
      <c r="B17">
        <v>450</v>
      </c>
      <c r="C17">
        <v>202</v>
      </c>
      <c r="E17" t="s">
        <v>142</v>
      </c>
      <c r="F17">
        <v>3564</v>
      </c>
      <c r="G17">
        <v>3826</v>
      </c>
      <c r="J17" t="s">
        <v>161</v>
      </c>
      <c r="L17">
        <f>M8-L8</f>
        <v>1.1299999999999866E-2</v>
      </c>
      <c r="M17">
        <f>N8-L8</f>
        <v>1.6999999999999904E-2</v>
      </c>
      <c r="N17">
        <f>O8-L8</f>
        <v>2.6200000000000001E-2</v>
      </c>
    </row>
    <row r="18" spans="1:28">
      <c r="A18" t="s">
        <v>143</v>
      </c>
      <c r="B18">
        <v>75</v>
      </c>
      <c r="C18">
        <v>71</v>
      </c>
      <c r="E18" t="s">
        <v>143</v>
      </c>
      <c r="F18">
        <v>422</v>
      </c>
      <c r="G18">
        <v>511</v>
      </c>
    </row>
    <row r="19" spans="1:28">
      <c r="A19" t="s">
        <v>144</v>
      </c>
      <c r="B19">
        <v>740</v>
      </c>
      <c r="C19">
        <v>77</v>
      </c>
      <c r="E19" t="s">
        <v>144</v>
      </c>
      <c r="F19">
        <v>53785</v>
      </c>
      <c r="G19">
        <v>53152</v>
      </c>
      <c r="J19" t="s">
        <v>173</v>
      </c>
      <c r="Q19" t="s">
        <v>174</v>
      </c>
      <c r="W19" t="s">
        <v>198</v>
      </c>
    </row>
    <row r="20" spans="1:28">
      <c r="A20" t="s">
        <v>146</v>
      </c>
      <c r="B20">
        <v>255</v>
      </c>
      <c r="C20">
        <v>270</v>
      </c>
      <c r="E20" t="s">
        <v>146</v>
      </c>
      <c r="F20">
        <v>2982</v>
      </c>
      <c r="G20">
        <v>3436</v>
      </c>
      <c r="L20" t="s">
        <v>162</v>
      </c>
      <c r="O20" t="s">
        <v>178</v>
      </c>
      <c r="U20" t="s">
        <v>178</v>
      </c>
      <c r="AA20" t="s">
        <v>178</v>
      </c>
      <c r="AB20" t="s">
        <v>178</v>
      </c>
    </row>
    <row r="21" spans="1:28">
      <c r="A21" t="s">
        <v>145</v>
      </c>
      <c r="B21">
        <v>28</v>
      </c>
      <c r="C21">
        <v>24</v>
      </c>
      <c r="E21" t="s">
        <v>145</v>
      </c>
      <c r="F21">
        <v>306</v>
      </c>
      <c r="G21">
        <v>469</v>
      </c>
      <c r="L21" t="s">
        <v>158</v>
      </c>
      <c r="M21" t="s">
        <v>159</v>
      </c>
      <c r="N21" t="s">
        <v>160</v>
      </c>
      <c r="Q21" t="s">
        <v>175</v>
      </c>
      <c r="R21" t="s">
        <v>158</v>
      </c>
      <c r="S21" t="s">
        <v>159</v>
      </c>
      <c r="T21" t="s">
        <v>160</v>
      </c>
      <c r="X21" t="s">
        <v>184</v>
      </c>
      <c r="Y21" t="s">
        <v>185</v>
      </c>
      <c r="Z21" t="s">
        <v>186</v>
      </c>
      <c r="AA21" t="s">
        <v>200</v>
      </c>
      <c r="AB21" t="s">
        <v>199</v>
      </c>
    </row>
    <row r="22" spans="1:28">
      <c r="A22" t="s">
        <v>161</v>
      </c>
      <c r="B22">
        <v>9</v>
      </c>
      <c r="C22">
        <v>9</v>
      </c>
      <c r="E22" t="s">
        <v>161</v>
      </c>
      <c r="F22">
        <v>11</v>
      </c>
      <c r="G22">
        <v>9</v>
      </c>
      <c r="J22" t="s">
        <v>141</v>
      </c>
      <c r="L22">
        <f t="shared" ref="L22:N28" si="4">L11*1000</f>
        <v>5.0999999999999934</v>
      </c>
      <c r="M22">
        <f t="shared" si="4"/>
        <v>16.999999999999904</v>
      </c>
      <c r="N22">
        <f t="shared" si="4"/>
        <v>28.399999999999981</v>
      </c>
      <c r="O22" s="7">
        <f>293680000*(AVERAGE(B16:C16))+9.5</f>
        <v>563865600009.5</v>
      </c>
      <c r="Q22" t="s">
        <v>176</v>
      </c>
      <c r="R22">
        <v>42.599999999999973</v>
      </c>
      <c r="S22">
        <v>62.000000000000057</v>
      </c>
      <c r="T22">
        <v>73.200000000000159</v>
      </c>
      <c r="U22" s="7">
        <v>13802960009.5</v>
      </c>
      <c r="W22" t="s">
        <v>187</v>
      </c>
      <c r="X22">
        <v>7.9000000000000181</v>
      </c>
      <c r="Y22">
        <v>12.899999999999912</v>
      </c>
      <c r="Z22">
        <v>16.999999999999904</v>
      </c>
      <c r="AB22">
        <v>0.370812014720589</v>
      </c>
    </row>
    <row r="23" spans="1:28">
      <c r="A23" s="3" t="s">
        <v>155</v>
      </c>
      <c r="B23">
        <v>11</v>
      </c>
      <c r="C23">
        <v>9</v>
      </c>
      <c r="E23" s="3" t="s">
        <v>155</v>
      </c>
      <c r="F23">
        <v>10</v>
      </c>
      <c r="G23">
        <v>9</v>
      </c>
      <c r="J23" t="s">
        <v>142</v>
      </c>
      <c r="L23">
        <f t="shared" si="4"/>
        <v>22.500000000000075</v>
      </c>
      <c r="M23">
        <f t="shared" si="4"/>
        <v>47.200000000000017</v>
      </c>
      <c r="N23">
        <f t="shared" si="4"/>
        <v>66.900000000000077</v>
      </c>
      <c r="O23" s="7">
        <f t="shared" ref="O23:O24" si="5">293680000*(AVERAGE(B17:C17))+9.5</f>
        <v>95739680009.5</v>
      </c>
      <c r="Q23" t="s">
        <v>177</v>
      </c>
      <c r="R23">
        <v>65.499999999999886</v>
      </c>
      <c r="S23">
        <v>93.29999999999994</v>
      </c>
      <c r="T23">
        <v>109.49999999999993</v>
      </c>
      <c r="U23">
        <v>2351.0394000000001</v>
      </c>
      <c r="W23" t="s">
        <v>188</v>
      </c>
      <c r="X23">
        <v>46.69999999999996</v>
      </c>
      <c r="Y23">
        <v>55.999999999999829</v>
      </c>
      <c r="Z23">
        <v>64.599999999999994</v>
      </c>
      <c r="AB23">
        <v>0.48625635047927507</v>
      </c>
    </row>
    <row r="24" spans="1:28">
      <c r="J24" t="s">
        <v>143</v>
      </c>
      <c r="L24">
        <f t="shared" si="4"/>
        <v>54.999999999999936</v>
      </c>
      <c r="M24">
        <f t="shared" si="4"/>
        <v>131.29999999999998</v>
      </c>
      <c r="N24">
        <f t="shared" si="4"/>
        <v>181.00000000000006</v>
      </c>
      <c r="O24" s="7">
        <f t="shared" si="5"/>
        <v>21438640009.5</v>
      </c>
      <c r="Q24" t="s">
        <v>183</v>
      </c>
      <c r="R24">
        <v>63.199999999999925</v>
      </c>
      <c r="S24">
        <v>68.699999999999989</v>
      </c>
      <c r="T24">
        <v>75.199999999999932</v>
      </c>
      <c r="U24" t="s">
        <v>180</v>
      </c>
      <c r="W24" t="s">
        <v>189</v>
      </c>
      <c r="X24">
        <v>3.0999999999999917</v>
      </c>
      <c r="Y24">
        <v>7.3999999999999622</v>
      </c>
      <c r="Z24">
        <v>10.099999999999888</v>
      </c>
      <c r="AA24">
        <v>260053640009.5</v>
      </c>
      <c r="AB24">
        <v>-1.2279437093809242E-2</v>
      </c>
    </row>
    <row r="25" spans="1:28">
      <c r="E25" t="s">
        <v>139</v>
      </c>
      <c r="F25" t="s">
        <v>138</v>
      </c>
      <c r="G25">
        <v>130</v>
      </c>
      <c r="J25" t="s">
        <v>144</v>
      </c>
      <c r="L25">
        <f t="shared" si="4"/>
        <v>6.0000000000000053</v>
      </c>
      <c r="M25">
        <f t="shared" si="4"/>
        <v>14.800000000000036</v>
      </c>
      <c r="N25">
        <f t="shared" si="4"/>
        <v>26.500000000000078</v>
      </c>
      <c r="O25" s="7">
        <f>188570000*(AVERAGE(B19:C19)) +9</f>
        <v>77030845009</v>
      </c>
      <c r="W25" t="s">
        <v>190</v>
      </c>
      <c r="X25">
        <v>46.10000000000003</v>
      </c>
      <c r="Y25">
        <v>57.09999999999993</v>
      </c>
      <c r="Z25">
        <v>70.000000000000057</v>
      </c>
      <c r="AA25">
        <v>181934760009.5</v>
      </c>
      <c r="AB25">
        <v>-2.0894704553112375E-2</v>
      </c>
    </row>
    <row r="26" spans="1:28">
      <c r="F26" t="s">
        <v>97</v>
      </c>
      <c r="J26" t="s">
        <v>146</v>
      </c>
      <c r="L26">
        <f t="shared" si="4"/>
        <v>26.499999999999968</v>
      </c>
      <c r="M26">
        <f t="shared" si="4"/>
        <v>56.900000000000176</v>
      </c>
      <c r="N26">
        <f t="shared" si="4"/>
        <v>80.30000000000004</v>
      </c>
      <c r="O26" s="7">
        <f>188570000*(AVERAGE(B20:C20)) +9</f>
        <v>49499625009</v>
      </c>
      <c r="W26" t="s">
        <v>191</v>
      </c>
      <c r="X26">
        <v>194.59999999999988</v>
      </c>
      <c r="AA26" t="s">
        <v>80</v>
      </c>
      <c r="AB26">
        <v>2.9594074215173718</v>
      </c>
    </row>
    <row r="27" spans="1:28">
      <c r="E27" s="3" t="s">
        <v>68</v>
      </c>
      <c r="F27" s="3">
        <v>1</v>
      </c>
      <c r="G27" s="3">
        <v>2</v>
      </c>
      <c r="J27" t="s">
        <v>145</v>
      </c>
      <c r="L27">
        <f t="shared" si="4"/>
        <v>58.900000000000063</v>
      </c>
      <c r="M27">
        <f t="shared" si="4"/>
        <v>133.19999999999987</v>
      </c>
      <c r="N27">
        <f t="shared" si="4"/>
        <v>179.2999999999999</v>
      </c>
      <c r="O27" s="7">
        <f>188570000*(AVERAGE(B21:C21)) +9</f>
        <v>4902820009</v>
      </c>
      <c r="W27" t="s">
        <v>192</v>
      </c>
      <c r="X27">
        <v>36.20000000000001</v>
      </c>
      <c r="Y27">
        <v>42.100000000000023</v>
      </c>
      <c r="Z27">
        <v>54.00000000000005</v>
      </c>
      <c r="AA27">
        <v>859.45069999999998</v>
      </c>
      <c r="AB27">
        <v>-2.6638194796442971E-2</v>
      </c>
    </row>
    <row r="28" spans="1:28">
      <c r="E28" t="s">
        <v>141</v>
      </c>
      <c r="F28">
        <v>46329</v>
      </c>
      <c r="G28">
        <v>44842</v>
      </c>
      <c r="J28" t="s">
        <v>161</v>
      </c>
      <c r="L28">
        <f t="shared" si="4"/>
        <v>11.299999999999866</v>
      </c>
      <c r="M28">
        <f t="shared" si="4"/>
        <v>16.999999999999904</v>
      </c>
      <c r="N28">
        <f t="shared" si="4"/>
        <v>26.200000000000003</v>
      </c>
      <c r="O28" t="s">
        <v>179</v>
      </c>
      <c r="W28" t="s">
        <v>193</v>
      </c>
      <c r="X28">
        <v>1.7000000000000348</v>
      </c>
      <c r="Y28">
        <v>6.4000000000001833</v>
      </c>
      <c r="Z28">
        <v>7.9000000000000181</v>
      </c>
      <c r="AA28">
        <v>915400560009.5</v>
      </c>
      <c r="AB28">
        <v>0.18644564626850191</v>
      </c>
    </row>
    <row r="29" spans="1:28">
      <c r="E29" t="s">
        <v>142</v>
      </c>
      <c r="F29">
        <v>4783</v>
      </c>
      <c r="G29">
        <v>5083</v>
      </c>
      <c r="W29" t="s">
        <v>194</v>
      </c>
      <c r="X29">
        <v>140.79999999999981</v>
      </c>
      <c r="Y29">
        <v>148.59999999999985</v>
      </c>
      <c r="Z29">
        <v>153.39999999999998</v>
      </c>
      <c r="AA29">
        <v>493382400009.5</v>
      </c>
      <c r="AB29">
        <v>0.45581579869911082</v>
      </c>
    </row>
    <row r="30" spans="1:28">
      <c r="E30" t="s">
        <v>143</v>
      </c>
      <c r="F30">
        <v>559</v>
      </c>
      <c r="G30">
        <v>658</v>
      </c>
      <c r="W30" t="s">
        <v>195</v>
      </c>
      <c r="X30">
        <v>3.4000000000000696</v>
      </c>
      <c r="Y30">
        <v>8.5000000000000639</v>
      </c>
      <c r="Z30">
        <v>11.700000000000044</v>
      </c>
      <c r="AA30">
        <v>16108.16375</v>
      </c>
      <c r="AB30">
        <v>0.27374684774056079</v>
      </c>
    </row>
    <row r="31" spans="1:28">
      <c r="E31" t="s">
        <v>144</v>
      </c>
      <c r="F31" s="4" t="s">
        <v>80</v>
      </c>
      <c r="G31" s="4" t="s">
        <v>80</v>
      </c>
      <c r="W31" t="s">
        <v>196</v>
      </c>
      <c r="X31">
        <v>30.299999999999994</v>
      </c>
      <c r="Y31">
        <v>43.500000000000092</v>
      </c>
      <c r="Z31">
        <v>55.400000000000119</v>
      </c>
      <c r="AA31">
        <v>9695.8408999999992</v>
      </c>
      <c r="AB31">
        <v>0.5528809228867293</v>
      </c>
    </row>
    <row r="32" spans="1:28">
      <c r="E32" t="s">
        <v>146</v>
      </c>
      <c r="F32">
        <v>3859</v>
      </c>
      <c r="G32">
        <v>4561</v>
      </c>
      <c r="W32" t="s">
        <v>197</v>
      </c>
      <c r="X32">
        <v>38.20000000000001</v>
      </c>
      <c r="Y32">
        <v>57.100000000000151</v>
      </c>
      <c r="Z32">
        <v>79.099999999999952</v>
      </c>
      <c r="AA32">
        <v>603.93835000000001</v>
      </c>
      <c r="AB32">
        <v>-3.6641910307109171E-3</v>
      </c>
    </row>
    <row r="33" spans="1:20">
      <c r="E33" t="s">
        <v>145</v>
      </c>
      <c r="F33">
        <v>403</v>
      </c>
      <c r="G33">
        <v>580</v>
      </c>
    </row>
    <row r="34" spans="1:20">
      <c r="E34" t="s">
        <v>161</v>
      </c>
      <c r="F34">
        <v>13</v>
      </c>
      <c r="G34">
        <v>14</v>
      </c>
      <c r="O34" t="s">
        <v>165</v>
      </c>
      <c r="P34" t="s">
        <v>166</v>
      </c>
      <c r="Q34" t="s">
        <v>167</v>
      </c>
      <c r="R34" t="s">
        <v>168</v>
      </c>
      <c r="S34" t="s">
        <v>171</v>
      </c>
      <c r="T34" t="s">
        <v>172</v>
      </c>
    </row>
    <row r="35" spans="1:20">
      <c r="E35" s="3" t="s">
        <v>155</v>
      </c>
      <c r="F35">
        <v>8</v>
      </c>
      <c r="G35">
        <v>12</v>
      </c>
      <c r="N35" t="s">
        <v>169</v>
      </c>
      <c r="O35" s="7">
        <v>6.02E+17</v>
      </c>
      <c r="P35" s="7">
        <f>O35/1000</f>
        <v>602000000000000</v>
      </c>
      <c r="Q35">
        <v>1</v>
      </c>
      <c r="R35" s="7">
        <v>100000000000000</v>
      </c>
      <c r="S35" s="8">
        <f>(R35/P35)*Q35</f>
        <v>0.16611295681063123</v>
      </c>
      <c r="T35" s="8">
        <f>Q35-S35</f>
        <v>0.83388704318936879</v>
      </c>
    </row>
    <row r="36" spans="1:20">
      <c r="E36" s="3"/>
      <c r="N36" t="s">
        <v>170</v>
      </c>
      <c r="O36" s="7">
        <v>5.12E+18</v>
      </c>
      <c r="P36" s="7">
        <f>O36/1000</f>
        <v>5120000000000000</v>
      </c>
      <c r="Q36">
        <v>1</v>
      </c>
      <c r="R36" s="7">
        <v>100000000000000</v>
      </c>
      <c r="S36" s="8">
        <f>(R36/P36)*Q36</f>
        <v>1.953125E-2</v>
      </c>
      <c r="T36" s="8">
        <f>Q36-S36</f>
        <v>0.98046875</v>
      </c>
    </row>
    <row r="37" spans="1:20">
      <c r="A37" t="s">
        <v>137</v>
      </c>
      <c r="B37" t="s">
        <v>138</v>
      </c>
      <c r="C37">
        <v>150</v>
      </c>
      <c r="E37" t="s">
        <v>156</v>
      </c>
      <c r="F37" t="s">
        <v>138</v>
      </c>
      <c r="G37">
        <v>150</v>
      </c>
      <c r="I37" t="s">
        <v>139</v>
      </c>
      <c r="J37" t="s">
        <v>138</v>
      </c>
      <c r="K37">
        <v>150</v>
      </c>
      <c r="O37" s="7"/>
      <c r="S37" s="8"/>
      <c r="T37" s="8"/>
    </row>
    <row r="38" spans="1:20">
      <c r="B38" t="s">
        <v>132</v>
      </c>
      <c r="F38" t="s">
        <v>97</v>
      </c>
      <c r="J38" t="s">
        <v>97</v>
      </c>
      <c r="S38" s="8"/>
      <c r="T38" s="8"/>
    </row>
    <row r="39" spans="1:20">
      <c r="A39" s="3" t="s">
        <v>68</v>
      </c>
      <c r="B39" s="3">
        <v>1</v>
      </c>
      <c r="C39" s="3">
        <v>2</v>
      </c>
      <c r="E39" s="3" t="s">
        <v>68</v>
      </c>
      <c r="F39" s="3">
        <v>1</v>
      </c>
      <c r="G39" s="3">
        <v>2</v>
      </c>
      <c r="I39" s="3" t="s">
        <v>68</v>
      </c>
      <c r="J39" s="3">
        <v>1</v>
      </c>
      <c r="K39" s="3">
        <v>2</v>
      </c>
      <c r="N39" t="s">
        <v>169</v>
      </c>
      <c r="O39" s="7">
        <v>6.02E+17</v>
      </c>
      <c r="P39" s="7">
        <f>O39/1000</f>
        <v>602000000000000</v>
      </c>
      <c r="Q39">
        <v>0.65</v>
      </c>
      <c r="R39" s="7">
        <v>100000000000000</v>
      </c>
      <c r="S39" s="8">
        <f>(R39/P39)*Q39</f>
        <v>0.10797342192691031</v>
      </c>
      <c r="T39" s="8">
        <f>Q39-S39</f>
        <v>0.54202657807308974</v>
      </c>
    </row>
    <row r="40" spans="1:20">
      <c r="A40" t="s">
        <v>141</v>
      </c>
      <c r="B40">
        <v>9301</v>
      </c>
      <c r="C40">
        <v>6424</v>
      </c>
      <c r="E40" t="s">
        <v>141</v>
      </c>
      <c r="F40">
        <v>1498</v>
      </c>
      <c r="G40">
        <v>1634</v>
      </c>
      <c r="I40" t="s">
        <v>141</v>
      </c>
      <c r="J40" s="4" t="s">
        <v>80</v>
      </c>
      <c r="K40" s="4" t="s">
        <v>80</v>
      </c>
      <c r="N40" t="s">
        <v>170</v>
      </c>
      <c r="O40" s="7">
        <v>5.12E+18</v>
      </c>
      <c r="P40" s="7">
        <f>O40/1000</f>
        <v>5120000000000000</v>
      </c>
      <c r="Q40">
        <v>0.5</v>
      </c>
      <c r="R40" s="7">
        <v>200000000000000</v>
      </c>
      <c r="S40" s="8">
        <f>(R40/P40)*Q40</f>
        <v>1.953125E-2</v>
      </c>
      <c r="T40" s="8">
        <f>Q40-S40</f>
        <v>0.48046875</v>
      </c>
    </row>
    <row r="41" spans="1:20">
      <c r="A41" t="s">
        <v>142</v>
      </c>
      <c r="B41">
        <v>1780</v>
      </c>
      <c r="C41">
        <v>787</v>
      </c>
      <c r="E41" t="s">
        <v>142</v>
      </c>
      <c r="F41">
        <v>1191</v>
      </c>
      <c r="G41">
        <v>987</v>
      </c>
      <c r="I41" t="s">
        <v>142</v>
      </c>
      <c r="J41">
        <v>14357</v>
      </c>
      <c r="K41">
        <v>15239</v>
      </c>
    </row>
    <row r="42" spans="1:20">
      <c r="A42" t="s">
        <v>143</v>
      </c>
      <c r="B42">
        <v>296</v>
      </c>
      <c r="C42">
        <v>285</v>
      </c>
      <c r="E42" t="s">
        <v>143</v>
      </c>
      <c r="F42">
        <v>470</v>
      </c>
      <c r="G42">
        <v>433</v>
      </c>
      <c r="I42" t="s">
        <v>143</v>
      </c>
      <c r="J42">
        <v>1726</v>
      </c>
      <c r="K42">
        <v>2130</v>
      </c>
    </row>
    <row r="43" spans="1:20">
      <c r="A43" t="s">
        <v>144</v>
      </c>
      <c r="B43">
        <v>2977</v>
      </c>
      <c r="C43">
        <v>290</v>
      </c>
      <c r="E43" t="s">
        <v>144</v>
      </c>
      <c r="F43">
        <v>725</v>
      </c>
      <c r="G43">
        <v>628</v>
      </c>
      <c r="I43" t="s">
        <v>144</v>
      </c>
      <c r="J43" s="4" t="s">
        <v>80</v>
      </c>
      <c r="K43" s="4" t="s">
        <v>80</v>
      </c>
    </row>
    <row r="44" spans="1:20">
      <c r="A44" t="s">
        <v>146</v>
      </c>
      <c r="B44">
        <v>941</v>
      </c>
      <c r="C44">
        <v>975</v>
      </c>
      <c r="E44" t="s">
        <v>146</v>
      </c>
      <c r="F44">
        <v>2239</v>
      </c>
      <c r="G44">
        <v>1974</v>
      </c>
      <c r="I44" t="s">
        <v>146</v>
      </c>
      <c r="J44">
        <v>11931</v>
      </c>
      <c r="K44">
        <v>14220</v>
      </c>
    </row>
    <row r="45" spans="1:20">
      <c r="A45" t="s">
        <v>145</v>
      </c>
      <c r="B45">
        <v>136</v>
      </c>
      <c r="C45">
        <v>85</v>
      </c>
      <c r="E45" t="s">
        <v>145</v>
      </c>
      <c r="F45">
        <v>128</v>
      </c>
      <c r="G45">
        <v>224</v>
      </c>
      <c r="I45" t="s">
        <v>145</v>
      </c>
      <c r="J45">
        <v>1395</v>
      </c>
      <c r="K45">
        <v>1988</v>
      </c>
    </row>
    <row r="46" spans="1:20">
      <c r="A46" t="s">
        <v>161</v>
      </c>
      <c r="B46">
        <v>36</v>
      </c>
      <c r="C46">
        <v>38</v>
      </c>
      <c r="E46" t="s">
        <v>161</v>
      </c>
      <c r="F46">
        <v>33</v>
      </c>
      <c r="G46">
        <v>34</v>
      </c>
      <c r="I46" t="s">
        <v>161</v>
      </c>
      <c r="J46">
        <v>37</v>
      </c>
      <c r="K46">
        <v>39</v>
      </c>
    </row>
    <row r="47" spans="1:20">
      <c r="A47" s="3" t="s">
        <v>155</v>
      </c>
      <c r="B47">
        <v>34</v>
      </c>
      <c r="C47">
        <v>25</v>
      </c>
      <c r="E47" s="3" t="s">
        <v>155</v>
      </c>
      <c r="F47">
        <v>33</v>
      </c>
      <c r="G47">
        <v>30</v>
      </c>
      <c r="I47" s="3" t="s">
        <v>155</v>
      </c>
      <c r="J47">
        <v>33</v>
      </c>
      <c r="K47">
        <v>36</v>
      </c>
    </row>
    <row r="49" spans="1:11">
      <c r="A49" t="s">
        <v>137</v>
      </c>
      <c r="B49" t="s">
        <v>138</v>
      </c>
      <c r="C49">
        <v>200</v>
      </c>
      <c r="E49" t="s">
        <v>156</v>
      </c>
      <c r="F49" t="s">
        <v>138</v>
      </c>
      <c r="G49">
        <v>200</v>
      </c>
      <c r="I49" t="s">
        <v>139</v>
      </c>
      <c r="J49" t="s">
        <v>138</v>
      </c>
      <c r="K49">
        <v>200</v>
      </c>
    </row>
    <row r="50" spans="1:11">
      <c r="B50" t="s">
        <v>67</v>
      </c>
      <c r="F50" t="s">
        <v>128</v>
      </c>
      <c r="J50" t="s">
        <v>117</v>
      </c>
    </row>
    <row r="51" spans="1:11">
      <c r="A51" s="3" t="s">
        <v>68</v>
      </c>
      <c r="B51" s="3">
        <v>1</v>
      </c>
      <c r="C51" s="3">
        <v>2</v>
      </c>
      <c r="E51" s="3" t="s">
        <v>68</v>
      </c>
      <c r="F51" s="3">
        <v>1</v>
      </c>
      <c r="G51" s="3">
        <v>2</v>
      </c>
      <c r="I51" s="3" t="s">
        <v>68</v>
      </c>
      <c r="J51" s="3">
        <v>1</v>
      </c>
      <c r="K51" s="3">
        <v>2</v>
      </c>
    </row>
    <row r="52" spans="1:11">
      <c r="A52" t="s">
        <v>141</v>
      </c>
      <c r="B52">
        <v>15224</v>
      </c>
      <c r="C52">
        <v>17971</v>
      </c>
      <c r="E52" t="s">
        <v>141</v>
      </c>
      <c r="F52" s="4" t="s">
        <v>80</v>
      </c>
      <c r="G52" s="4" t="s">
        <v>80</v>
      </c>
      <c r="I52" t="s">
        <v>141</v>
      </c>
      <c r="J52" s="4" t="s">
        <v>80</v>
      </c>
      <c r="K52" s="4" t="s">
        <v>80</v>
      </c>
    </row>
    <row r="53" spans="1:11">
      <c r="A53" t="s">
        <v>142</v>
      </c>
      <c r="B53">
        <v>11336</v>
      </c>
      <c r="C53">
        <v>9170</v>
      </c>
      <c r="E53" t="s">
        <v>142</v>
      </c>
      <c r="F53">
        <v>20189</v>
      </c>
      <c r="G53">
        <v>8788</v>
      </c>
      <c r="I53" t="s">
        <v>142</v>
      </c>
      <c r="J53" s="4" t="s">
        <v>80</v>
      </c>
      <c r="K53" s="4" t="s">
        <v>80</v>
      </c>
    </row>
    <row r="54" spans="1:11">
      <c r="A54" t="s">
        <v>143</v>
      </c>
      <c r="B54">
        <v>4720</v>
      </c>
      <c r="C54">
        <v>4593</v>
      </c>
      <c r="E54" t="s">
        <v>143</v>
      </c>
      <c r="F54">
        <v>3579</v>
      </c>
      <c r="G54">
        <v>3039</v>
      </c>
      <c r="I54" t="s">
        <v>143</v>
      </c>
      <c r="J54">
        <v>16508</v>
      </c>
      <c r="K54">
        <v>19469</v>
      </c>
    </row>
    <row r="55" spans="1:11">
      <c r="A55" t="s">
        <v>144</v>
      </c>
      <c r="B55">
        <v>7682</v>
      </c>
      <c r="C55">
        <v>7237</v>
      </c>
      <c r="E55" t="s">
        <v>144</v>
      </c>
      <c r="F55">
        <v>35045</v>
      </c>
      <c r="G55">
        <v>3320</v>
      </c>
      <c r="I55" t="s">
        <v>144</v>
      </c>
      <c r="J55" s="4" t="s">
        <v>80</v>
      </c>
      <c r="K55" s="4" t="s">
        <v>80</v>
      </c>
    </row>
    <row r="56" spans="1:11">
      <c r="A56" t="s">
        <v>146</v>
      </c>
      <c r="B56">
        <v>24076</v>
      </c>
      <c r="C56">
        <v>20746</v>
      </c>
      <c r="E56" t="s">
        <v>146</v>
      </c>
      <c r="F56">
        <v>10480</v>
      </c>
      <c r="G56">
        <v>11047</v>
      </c>
      <c r="I56" t="s">
        <v>146</v>
      </c>
      <c r="J56" s="4" t="s">
        <v>80</v>
      </c>
      <c r="K56" s="4" t="s">
        <v>80</v>
      </c>
    </row>
    <row r="57" spans="1:11">
      <c r="A57" t="s">
        <v>145</v>
      </c>
      <c r="B57">
        <v>1213</v>
      </c>
      <c r="C57">
        <v>2451</v>
      </c>
      <c r="E57" t="s">
        <v>145</v>
      </c>
      <c r="F57">
        <v>1389</v>
      </c>
      <c r="G57">
        <v>824</v>
      </c>
      <c r="I57" t="s">
        <v>145</v>
      </c>
      <c r="J57">
        <v>10554</v>
      </c>
      <c r="K57">
        <v>14385</v>
      </c>
    </row>
    <row r="58" spans="1:11">
      <c r="A58" t="s">
        <v>161</v>
      </c>
      <c r="B58">
        <v>351</v>
      </c>
      <c r="C58">
        <v>429</v>
      </c>
      <c r="E58" t="s">
        <v>161</v>
      </c>
      <c r="F58">
        <v>389</v>
      </c>
      <c r="G58">
        <v>342</v>
      </c>
      <c r="I58" t="s">
        <v>161</v>
      </c>
      <c r="J58">
        <v>412</v>
      </c>
      <c r="K58">
        <v>448</v>
      </c>
    </row>
    <row r="59" spans="1:11">
      <c r="A59" s="3" t="s">
        <v>155</v>
      </c>
      <c r="B59">
        <v>342</v>
      </c>
      <c r="C59">
        <v>403</v>
      </c>
      <c r="E59" s="3" t="s">
        <v>155</v>
      </c>
      <c r="F59">
        <v>387</v>
      </c>
      <c r="G59">
        <v>344</v>
      </c>
      <c r="I59" s="3" t="s">
        <v>155</v>
      </c>
      <c r="J59">
        <v>320</v>
      </c>
      <c r="K59">
        <v>323</v>
      </c>
    </row>
    <row r="61" spans="1:11">
      <c r="A61" t="s">
        <v>137</v>
      </c>
      <c r="B61" t="s">
        <v>138</v>
      </c>
      <c r="C61">
        <v>250</v>
      </c>
      <c r="E61" t="s">
        <v>139</v>
      </c>
      <c r="F61" t="s">
        <v>138</v>
      </c>
      <c r="G61">
        <v>250</v>
      </c>
    </row>
    <row r="62" spans="1:11">
      <c r="B62" t="s">
        <v>42</v>
      </c>
      <c r="F62" t="s">
        <v>121</v>
      </c>
    </row>
    <row r="63" spans="1:11">
      <c r="A63" s="3" t="s">
        <v>68</v>
      </c>
      <c r="B63" s="3">
        <v>1</v>
      </c>
      <c r="C63" s="3">
        <v>2</v>
      </c>
      <c r="E63" s="3" t="s">
        <v>68</v>
      </c>
      <c r="F63" s="3">
        <v>1</v>
      </c>
      <c r="G63" s="3">
        <v>2</v>
      </c>
    </row>
    <row r="64" spans="1:11">
      <c r="A64" t="s">
        <v>141</v>
      </c>
      <c r="B64" s="4" t="s">
        <v>80</v>
      </c>
      <c r="C64" s="4" t="s">
        <v>80</v>
      </c>
      <c r="E64" t="s">
        <v>141</v>
      </c>
      <c r="F64" s="4" t="s">
        <v>80</v>
      </c>
      <c r="G64" s="4" t="s">
        <v>80</v>
      </c>
    </row>
    <row r="65" spans="1:7">
      <c r="A65" t="s">
        <v>142</v>
      </c>
      <c r="B65" s="4" t="s">
        <v>80</v>
      </c>
      <c r="C65" s="4" t="s">
        <v>80</v>
      </c>
      <c r="E65" t="s">
        <v>142</v>
      </c>
      <c r="F65" s="4" t="s">
        <v>80</v>
      </c>
      <c r="G65" s="4" t="s">
        <v>80</v>
      </c>
    </row>
    <row r="66" spans="1:7">
      <c r="A66" t="s">
        <v>143</v>
      </c>
      <c r="B66">
        <v>42653</v>
      </c>
      <c r="C66">
        <v>41442</v>
      </c>
      <c r="E66" t="s">
        <v>143</v>
      </c>
      <c r="F66" s="4" t="s">
        <v>80</v>
      </c>
      <c r="G66" s="4" t="s">
        <v>80</v>
      </c>
    </row>
    <row r="67" spans="1:7">
      <c r="A67" t="s">
        <v>144</v>
      </c>
      <c r="B67" s="4" t="s">
        <v>80</v>
      </c>
      <c r="C67" s="4" t="s">
        <v>80</v>
      </c>
      <c r="E67" t="s">
        <v>144</v>
      </c>
      <c r="F67" s="4" t="s">
        <v>80</v>
      </c>
      <c r="G67" s="4" t="s">
        <v>80</v>
      </c>
    </row>
    <row r="68" spans="1:7">
      <c r="A68" t="s">
        <v>146</v>
      </c>
      <c r="B68" s="4" t="s">
        <v>80</v>
      </c>
      <c r="C68" s="4" t="s">
        <v>80</v>
      </c>
      <c r="E68" t="s">
        <v>146</v>
      </c>
      <c r="F68" s="4" t="s">
        <v>80</v>
      </c>
      <c r="G68" s="4" t="s">
        <v>80</v>
      </c>
    </row>
    <row r="69" spans="1:7">
      <c r="A69" t="s">
        <v>145</v>
      </c>
      <c r="B69">
        <v>10776</v>
      </c>
      <c r="C69">
        <v>18945</v>
      </c>
      <c r="E69" t="s">
        <v>145</v>
      </c>
      <c r="F69" s="4" t="s">
        <v>80</v>
      </c>
      <c r="G69" s="4" t="s">
        <v>80</v>
      </c>
    </row>
    <row r="70" spans="1:7">
      <c r="A70" t="s">
        <v>161</v>
      </c>
      <c r="B70">
        <v>4354</v>
      </c>
      <c r="C70">
        <v>2945</v>
      </c>
      <c r="E70" t="s">
        <v>161</v>
      </c>
      <c r="F70">
        <v>2939</v>
      </c>
      <c r="G70">
        <v>2956</v>
      </c>
    </row>
    <row r="71" spans="1:7">
      <c r="A71" s="3" t="s">
        <v>155</v>
      </c>
      <c r="B71">
        <v>2847</v>
      </c>
      <c r="C71">
        <v>2870</v>
      </c>
      <c r="E71" s="3" t="s">
        <v>155</v>
      </c>
      <c r="F71">
        <v>3818</v>
      </c>
      <c r="G71">
        <v>2995</v>
      </c>
    </row>
    <row r="93" spans="1:74">
      <c r="A93" t="s">
        <v>137</v>
      </c>
    </row>
    <row r="94" spans="1:74">
      <c r="B94" t="s">
        <v>93</v>
      </c>
    </row>
    <row r="95" spans="1:74">
      <c r="A95" s="3" t="s">
        <v>43</v>
      </c>
      <c r="B95" s="3">
        <v>240</v>
      </c>
      <c r="C95" s="3">
        <v>245</v>
      </c>
      <c r="D95" s="3">
        <v>250</v>
      </c>
      <c r="E95" s="3">
        <v>255</v>
      </c>
      <c r="F95" s="3">
        <v>260</v>
      </c>
      <c r="G95" s="3">
        <v>265</v>
      </c>
      <c r="H95" s="3">
        <v>270</v>
      </c>
      <c r="I95" s="3">
        <v>275</v>
      </c>
      <c r="J95" s="3">
        <v>280</v>
      </c>
      <c r="K95" s="3">
        <v>285</v>
      </c>
      <c r="L95" s="3">
        <v>290</v>
      </c>
      <c r="M95" s="3">
        <v>295</v>
      </c>
      <c r="N95" s="3">
        <v>300</v>
      </c>
      <c r="O95" s="3">
        <v>305</v>
      </c>
      <c r="P95" s="3">
        <v>310</v>
      </c>
      <c r="Q95" s="3">
        <v>315</v>
      </c>
      <c r="R95" s="3">
        <v>320</v>
      </c>
      <c r="S95" s="3">
        <v>325</v>
      </c>
      <c r="T95" s="3">
        <v>330</v>
      </c>
      <c r="U95" s="3">
        <v>335</v>
      </c>
      <c r="V95" s="3">
        <v>340</v>
      </c>
      <c r="W95" s="3">
        <v>345</v>
      </c>
      <c r="X95" s="3">
        <v>350</v>
      </c>
      <c r="Y95" s="3">
        <v>355</v>
      </c>
      <c r="Z95" s="3">
        <v>360</v>
      </c>
      <c r="AA95" s="3">
        <v>365</v>
      </c>
      <c r="AB95" s="3">
        <v>370</v>
      </c>
      <c r="AC95" s="3">
        <v>375</v>
      </c>
      <c r="AD95" s="3">
        <v>380</v>
      </c>
      <c r="AE95" s="3">
        <v>385</v>
      </c>
      <c r="AF95" s="3">
        <v>390</v>
      </c>
      <c r="AG95" s="3">
        <v>395</v>
      </c>
      <c r="AH95" s="3">
        <v>400</v>
      </c>
      <c r="AI95" s="3">
        <v>405</v>
      </c>
      <c r="AJ95" s="3">
        <v>410</v>
      </c>
      <c r="AK95" s="3">
        <v>415</v>
      </c>
      <c r="AL95" s="3">
        <v>420</v>
      </c>
      <c r="AM95" s="3">
        <v>425</v>
      </c>
      <c r="AN95" s="3">
        <v>430</v>
      </c>
      <c r="AO95" s="3">
        <v>435</v>
      </c>
      <c r="AP95" s="3">
        <v>440</v>
      </c>
      <c r="AQ95" s="3">
        <v>445</v>
      </c>
      <c r="AR95" s="3">
        <v>450</v>
      </c>
      <c r="AS95" s="3">
        <v>455</v>
      </c>
      <c r="AT95" s="3">
        <v>460</v>
      </c>
      <c r="AU95" s="3">
        <v>465</v>
      </c>
      <c r="AV95" s="3">
        <v>470</v>
      </c>
      <c r="AW95" s="3">
        <v>475</v>
      </c>
      <c r="AX95" s="3">
        <v>480</v>
      </c>
      <c r="AY95" s="3">
        <v>485</v>
      </c>
      <c r="AZ95" s="3">
        <v>490</v>
      </c>
      <c r="BA95" s="3">
        <v>495</v>
      </c>
      <c r="BB95" s="3">
        <v>500</v>
      </c>
      <c r="BC95" s="3">
        <v>505</v>
      </c>
      <c r="BD95" s="3">
        <v>510</v>
      </c>
      <c r="BE95" s="3">
        <v>515</v>
      </c>
      <c r="BF95" s="3">
        <v>520</v>
      </c>
      <c r="BG95" s="3">
        <v>525</v>
      </c>
      <c r="BH95" s="3">
        <v>530</v>
      </c>
      <c r="BI95" s="3">
        <v>535</v>
      </c>
      <c r="BJ95" s="3">
        <v>540</v>
      </c>
      <c r="BK95" s="3">
        <v>545</v>
      </c>
      <c r="BL95" s="3">
        <v>550</v>
      </c>
      <c r="BM95" s="3">
        <v>555</v>
      </c>
      <c r="BN95" s="3">
        <v>560</v>
      </c>
      <c r="BO95" s="3">
        <v>565</v>
      </c>
      <c r="BP95" s="3">
        <v>570</v>
      </c>
      <c r="BQ95" s="3">
        <v>575</v>
      </c>
      <c r="BR95" s="3">
        <v>580</v>
      </c>
      <c r="BS95" s="3">
        <v>585</v>
      </c>
      <c r="BT95" s="3">
        <v>590</v>
      </c>
      <c r="BU95" s="3">
        <v>595</v>
      </c>
      <c r="BV95" s="3">
        <v>600</v>
      </c>
    </row>
    <row r="96" spans="1:74">
      <c r="A96" s="3" t="s">
        <v>44</v>
      </c>
      <c r="B96">
        <v>7.0699997246265411E-2</v>
      </c>
      <c r="C96">
        <v>6.719999760389328E-2</v>
      </c>
      <c r="D96">
        <v>6.3199996948242188E-2</v>
      </c>
      <c r="E96">
        <v>6.2399998307228088E-2</v>
      </c>
      <c r="F96">
        <v>6.0400001704692841E-2</v>
      </c>
      <c r="G96">
        <v>5.9200000017881393E-2</v>
      </c>
      <c r="H96">
        <v>5.7999998331069946E-2</v>
      </c>
      <c r="I96">
        <v>5.6800000369548798E-2</v>
      </c>
      <c r="J96">
        <v>5.6600000709295273E-2</v>
      </c>
      <c r="K96">
        <v>5.6400001049041748E-2</v>
      </c>
      <c r="L96">
        <v>5.6200001388788223E-2</v>
      </c>
      <c r="M96">
        <v>5.5100001394748688E-2</v>
      </c>
      <c r="N96">
        <v>5.3800001740455627E-2</v>
      </c>
      <c r="O96">
        <v>5.2400000393390656E-2</v>
      </c>
      <c r="P96">
        <v>5.130000039935112E-2</v>
      </c>
      <c r="Q96">
        <v>5.0500001758337021E-2</v>
      </c>
      <c r="R96">
        <v>4.9300000071525574E-2</v>
      </c>
      <c r="S96">
        <v>4.8099998384714127E-2</v>
      </c>
      <c r="T96">
        <v>4.8399999737739563E-2</v>
      </c>
      <c r="U96">
        <v>4.8000000417232513E-2</v>
      </c>
      <c r="V96">
        <v>4.8000000417232513E-2</v>
      </c>
      <c r="W96">
        <v>4.7600001096725464E-2</v>
      </c>
      <c r="X96">
        <v>4.7100000083446503E-2</v>
      </c>
      <c r="Y96">
        <v>4.7299999743700027E-2</v>
      </c>
      <c r="Z96">
        <v>4.6900000423192978E-2</v>
      </c>
      <c r="AA96">
        <v>4.6199999749660492E-2</v>
      </c>
      <c r="AB96">
        <v>4.6000000089406967E-2</v>
      </c>
      <c r="AC96">
        <v>4.5400001108646393E-2</v>
      </c>
      <c r="AD96">
        <v>4.479999840259552E-2</v>
      </c>
      <c r="AE96">
        <v>4.5200001448392868E-2</v>
      </c>
      <c r="AF96">
        <v>4.4700000435113907E-2</v>
      </c>
      <c r="AG96">
        <v>4.4100001454353333E-2</v>
      </c>
      <c r="AH96">
        <v>4.3900001794099808E-2</v>
      </c>
      <c r="AI96">
        <v>4.3699998408555984E-2</v>
      </c>
      <c r="AJ96">
        <v>4.3900001794099808E-2</v>
      </c>
      <c r="AK96">
        <v>4.3600000441074371E-2</v>
      </c>
      <c r="AL96">
        <v>4.3000001460313797E-2</v>
      </c>
      <c r="AM96">
        <v>4.309999942779541E-2</v>
      </c>
      <c r="AN96">
        <v>4.349999874830246E-2</v>
      </c>
      <c r="AO96">
        <v>4.2399998754262924E-2</v>
      </c>
      <c r="AP96">
        <v>4.2199999094009399E-2</v>
      </c>
      <c r="AQ96">
        <v>4.2199999094009399E-2</v>
      </c>
      <c r="AR96">
        <v>4.2300000786781311E-2</v>
      </c>
      <c r="AS96">
        <v>4.1900001466274261E-2</v>
      </c>
      <c r="AT96">
        <v>4.2500000447034836E-2</v>
      </c>
      <c r="AU96">
        <v>4.179999977350235E-2</v>
      </c>
      <c r="AV96">
        <v>4.2100001126527786E-2</v>
      </c>
      <c r="AW96">
        <v>4.1600000113248825E-2</v>
      </c>
      <c r="AX96">
        <v>4.1600000113248825E-2</v>
      </c>
      <c r="AY96">
        <v>4.0899999439716339E-2</v>
      </c>
      <c r="AZ96">
        <v>4.1000001132488251E-2</v>
      </c>
      <c r="BA96">
        <v>4.0899999439716339E-2</v>
      </c>
      <c r="BB96">
        <v>4.0699999779462814E-2</v>
      </c>
      <c r="BC96">
        <v>4.0800001472234726E-2</v>
      </c>
      <c r="BD96">
        <v>4.0600001811981201E-2</v>
      </c>
      <c r="BE96">
        <v>4.0399998426437378E-2</v>
      </c>
      <c r="BF96">
        <v>4.050000011920929E-2</v>
      </c>
      <c r="BG96">
        <v>4.0300000458955765E-2</v>
      </c>
      <c r="BH96">
        <v>4.010000079870224E-2</v>
      </c>
      <c r="BI96">
        <v>3.9999999105930328E-2</v>
      </c>
      <c r="BJ96">
        <v>3.9999999105930328E-2</v>
      </c>
      <c r="BK96">
        <v>3.970000147819519E-2</v>
      </c>
      <c r="BL96">
        <v>3.9999999105930328E-2</v>
      </c>
      <c r="BM96">
        <v>3.9599999785423279E-2</v>
      </c>
      <c r="BN96">
        <v>3.9900001138448715E-2</v>
      </c>
      <c r="BO96">
        <v>4.010000079870224E-2</v>
      </c>
      <c r="BP96">
        <v>3.9400000125169754E-2</v>
      </c>
      <c r="BQ96">
        <v>3.9400000125169754E-2</v>
      </c>
      <c r="BR96">
        <v>3.9400000125169754E-2</v>
      </c>
      <c r="BS96">
        <v>3.9799999445676804E-2</v>
      </c>
      <c r="BT96">
        <v>3.9599999785423279E-2</v>
      </c>
      <c r="BU96">
        <v>3.9299998432397842E-2</v>
      </c>
      <c r="BV96">
        <v>3.9200000464916229E-2</v>
      </c>
    </row>
    <row r="97" spans="1:74">
      <c r="A97" s="3" t="s">
        <v>45</v>
      </c>
      <c r="B97">
        <v>5.1500000059604645E-2</v>
      </c>
      <c r="C97">
        <v>4.8500001430511475E-2</v>
      </c>
      <c r="D97">
        <v>4.6500001102685928E-2</v>
      </c>
      <c r="E97">
        <v>4.4500000774860382E-2</v>
      </c>
      <c r="F97">
        <v>4.3200001120567322E-2</v>
      </c>
      <c r="G97">
        <v>4.2700000107288361E-2</v>
      </c>
      <c r="H97">
        <v>4.2300000786781311E-2</v>
      </c>
      <c r="I97">
        <v>4.2300000786781311E-2</v>
      </c>
      <c r="J97">
        <v>4.2500000447034836E-2</v>
      </c>
      <c r="K97">
        <v>4.2700000107288361E-2</v>
      </c>
      <c r="L97">
        <v>4.2700000107288361E-2</v>
      </c>
      <c r="M97">
        <v>4.1900001466274261E-2</v>
      </c>
      <c r="N97">
        <v>4.0899999439716339E-2</v>
      </c>
      <c r="O97">
        <v>3.9599999785423279E-2</v>
      </c>
      <c r="P97">
        <v>3.8699999451637268E-2</v>
      </c>
      <c r="Q97">
        <v>3.7999998778104782E-2</v>
      </c>
      <c r="R97">
        <v>3.6600001156330109E-2</v>
      </c>
      <c r="S97">
        <v>3.5599999129772186E-2</v>
      </c>
      <c r="T97">
        <v>3.6400001496076584E-2</v>
      </c>
      <c r="U97">
        <v>3.5700000822544098E-2</v>
      </c>
      <c r="V97">
        <v>3.5599999129772186E-2</v>
      </c>
      <c r="W97">
        <v>3.5599999129772186E-2</v>
      </c>
      <c r="X97">
        <v>3.5399999469518661E-2</v>
      </c>
      <c r="Y97">
        <v>3.48999984562397E-2</v>
      </c>
      <c r="Z97">
        <v>3.48999984562397E-2</v>
      </c>
      <c r="AA97">
        <v>3.5100001841783524E-2</v>
      </c>
      <c r="AB97">
        <v>3.4699998795986176E-2</v>
      </c>
      <c r="AC97">
        <v>3.4099999815225601E-2</v>
      </c>
      <c r="AD97">
        <v>3.4299999475479126E-2</v>
      </c>
      <c r="AE97">
        <v>3.4200001507997513E-2</v>
      </c>
      <c r="AF97">
        <v>3.3900000154972076E-2</v>
      </c>
      <c r="AG97">
        <v>3.3700000494718552E-2</v>
      </c>
      <c r="AH97">
        <v>3.4000001847743988E-2</v>
      </c>
      <c r="AI97">
        <v>3.3500000834465027E-2</v>
      </c>
      <c r="AJ97">
        <v>3.3500000834465027E-2</v>
      </c>
      <c r="AK97">
        <v>3.3100001513957977E-2</v>
      </c>
      <c r="AL97">
        <v>3.3100001513957977E-2</v>
      </c>
      <c r="AM97">
        <v>3.319999948143959E-2</v>
      </c>
      <c r="AN97">
        <v>3.3500000834465027E-2</v>
      </c>
      <c r="AO97">
        <v>3.2600000500679016E-2</v>
      </c>
      <c r="AP97">
        <v>3.2999999821186066E-2</v>
      </c>
      <c r="AQ97">
        <v>3.2699998468160629E-2</v>
      </c>
      <c r="AR97">
        <v>3.2900001853704453E-2</v>
      </c>
      <c r="AS97">
        <v>3.2600000500679016E-2</v>
      </c>
      <c r="AT97">
        <v>3.2999999821186066E-2</v>
      </c>
      <c r="AU97">
        <v>3.2600000500679016E-2</v>
      </c>
      <c r="AV97">
        <v>3.2900001853704453E-2</v>
      </c>
      <c r="AW97">
        <v>3.2499998807907104E-2</v>
      </c>
      <c r="AX97">
        <v>3.2800000160932541E-2</v>
      </c>
      <c r="AY97">
        <v>3.2200001180171967E-2</v>
      </c>
      <c r="AZ97">
        <v>3.2200001180171967E-2</v>
      </c>
      <c r="BA97">
        <v>3.2499998807907104E-2</v>
      </c>
      <c r="BB97">
        <v>3.2200001180171967E-2</v>
      </c>
      <c r="BC97">
        <v>3.229999914765358E-2</v>
      </c>
      <c r="BD97">
        <v>3.2099999487400055E-2</v>
      </c>
      <c r="BE97">
        <v>3.2200001180171967E-2</v>
      </c>
      <c r="BF97">
        <v>3.2200001180171967E-2</v>
      </c>
      <c r="BG97">
        <v>3.2200001180171967E-2</v>
      </c>
      <c r="BH97">
        <v>3.189999982714653E-2</v>
      </c>
      <c r="BI97">
        <v>3.2000001519918442E-2</v>
      </c>
      <c r="BJ97">
        <v>3.2200001180171967E-2</v>
      </c>
      <c r="BK97">
        <v>3.1800001859664917E-2</v>
      </c>
      <c r="BL97">
        <v>3.2200001180171967E-2</v>
      </c>
      <c r="BM97">
        <v>3.2000001519918442E-2</v>
      </c>
      <c r="BN97">
        <v>3.229999914765358E-2</v>
      </c>
      <c r="BO97">
        <v>3.2400000840425491E-2</v>
      </c>
      <c r="BP97">
        <v>3.189999982714653E-2</v>
      </c>
      <c r="BQ97">
        <v>3.189999982714653E-2</v>
      </c>
      <c r="BR97">
        <v>3.2099999487400055E-2</v>
      </c>
      <c r="BS97">
        <v>3.2400000840425491E-2</v>
      </c>
      <c r="BT97">
        <v>3.229999914765358E-2</v>
      </c>
      <c r="BU97">
        <v>3.2099999487400055E-2</v>
      </c>
      <c r="BV97">
        <v>3.2200001180171967E-2</v>
      </c>
    </row>
    <row r="98" spans="1:74">
      <c r="A98" s="3" t="s">
        <v>46</v>
      </c>
      <c r="B98">
        <v>4.960000142455101E-2</v>
      </c>
      <c r="C98">
        <v>4.8599999397993088E-2</v>
      </c>
      <c r="D98">
        <v>4.8000000417232513E-2</v>
      </c>
      <c r="E98">
        <v>4.6900000423192978E-2</v>
      </c>
      <c r="F98">
        <v>4.5499999076128006E-2</v>
      </c>
      <c r="G98">
        <v>4.4500000774860382E-2</v>
      </c>
      <c r="H98">
        <v>4.3699998408555984E-2</v>
      </c>
      <c r="I98">
        <v>4.2899999767541885E-2</v>
      </c>
      <c r="J98">
        <v>4.2500000447034836E-2</v>
      </c>
      <c r="K98">
        <v>4.1999999433755875E-2</v>
      </c>
      <c r="L98">
        <v>4.1499998420476913E-2</v>
      </c>
      <c r="M98">
        <v>4.0699999779462814E-2</v>
      </c>
      <c r="N98">
        <v>4.0199998766183853E-2</v>
      </c>
      <c r="O98">
        <v>3.970000147819519E-2</v>
      </c>
      <c r="P98">
        <v>3.970000147819519E-2</v>
      </c>
      <c r="Q98">
        <v>3.9299998432397842E-2</v>
      </c>
      <c r="R98">
        <v>3.7900000810623169E-2</v>
      </c>
      <c r="S98">
        <v>3.6899998784065247E-2</v>
      </c>
      <c r="T98">
        <v>3.7700001150369644E-2</v>
      </c>
      <c r="U98">
        <v>3.7300001829862595E-2</v>
      </c>
      <c r="V98">
        <v>3.7599999457597733E-2</v>
      </c>
      <c r="W98">
        <v>3.7000000476837158E-2</v>
      </c>
      <c r="X98">
        <v>3.6800000816583633E-2</v>
      </c>
      <c r="Y98">
        <v>3.6400001496076584E-2</v>
      </c>
      <c r="Z98">
        <v>3.6200001835823059E-2</v>
      </c>
      <c r="AA98">
        <v>3.6200001835823059E-2</v>
      </c>
      <c r="AB98">
        <v>3.6200001835823059E-2</v>
      </c>
      <c r="AC98">
        <v>3.5300001502037048E-2</v>
      </c>
      <c r="AD98">
        <v>3.5599999129772186E-2</v>
      </c>
      <c r="AE98">
        <v>3.5300001502037048E-2</v>
      </c>
      <c r="AF98">
        <v>3.4800000488758087E-2</v>
      </c>
      <c r="AG98">
        <v>3.4699998795986176E-2</v>
      </c>
      <c r="AH98">
        <v>3.48999984562397E-2</v>
      </c>
      <c r="AI98">
        <v>3.4299999475479126E-2</v>
      </c>
      <c r="AJ98">
        <v>3.4600000828504562E-2</v>
      </c>
      <c r="AK98">
        <v>3.4000001847743988E-2</v>
      </c>
      <c r="AL98">
        <v>3.4200001507997513E-2</v>
      </c>
      <c r="AM98">
        <v>3.4299999475479126E-2</v>
      </c>
      <c r="AN98">
        <v>3.4400001168251038E-2</v>
      </c>
      <c r="AO98">
        <v>3.3700000494718552E-2</v>
      </c>
      <c r="AP98">
        <v>3.3799998462200165E-2</v>
      </c>
      <c r="AQ98">
        <v>3.3700000494718552E-2</v>
      </c>
      <c r="AR98">
        <v>3.3799998462200165E-2</v>
      </c>
      <c r="AS98">
        <v>3.359999880194664E-2</v>
      </c>
      <c r="AT98">
        <v>3.3799998462200165E-2</v>
      </c>
      <c r="AU98">
        <v>3.3300001174211502E-2</v>
      </c>
      <c r="AV98">
        <v>3.3700000494718552E-2</v>
      </c>
      <c r="AW98">
        <v>3.3300001174211502E-2</v>
      </c>
      <c r="AX98">
        <v>3.3500000834465027E-2</v>
      </c>
      <c r="AY98">
        <v>3.2900001853704453E-2</v>
      </c>
      <c r="AZ98">
        <v>3.319999948143959E-2</v>
      </c>
      <c r="BA98">
        <v>3.319999948143959E-2</v>
      </c>
      <c r="BB98">
        <v>3.2999999821186066E-2</v>
      </c>
      <c r="BC98">
        <v>3.2999999821186066E-2</v>
      </c>
      <c r="BD98">
        <v>3.2999999821186066E-2</v>
      </c>
      <c r="BE98">
        <v>3.2900001853704453E-2</v>
      </c>
      <c r="BF98">
        <v>3.2999999821186066E-2</v>
      </c>
      <c r="BG98">
        <v>3.2699998468160629E-2</v>
      </c>
      <c r="BH98">
        <v>3.2499998807907104E-2</v>
      </c>
      <c r="BI98">
        <v>3.2499998807907104E-2</v>
      </c>
      <c r="BJ98">
        <v>3.2800000160932541E-2</v>
      </c>
      <c r="BK98">
        <v>3.2499998807907104E-2</v>
      </c>
      <c r="BL98">
        <v>3.2600000500679016E-2</v>
      </c>
      <c r="BM98">
        <v>3.2499998807907104E-2</v>
      </c>
      <c r="BN98">
        <v>3.2900001853704453E-2</v>
      </c>
      <c r="BO98">
        <v>3.2900001853704453E-2</v>
      </c>
      <c r="BP98">
        <v>3.2600000500679016E-2</v>
      </c>
      <c r="BQ98">
        <v>3.2400000840425491E-2</v>
      </c>
      <c r="BR98">
        <v>3.2800000160932541E-2</v>
      </c>
      <c r="BS98">
        <v>3.2999999821186066E-2</v>
      </c>
      <c r="BT98">
        <v>3.2900001853704453E-2</v>
      </c>
      <c r="BU98">
        <v>3.2400000840425491E-2</v>
      </c>
      <c r="BV98">
        <v>3.2600000500679016E-2</v>
      </c>
    </row>
    <row r="99" spans="1:74">
      <c r="A99" s="3" t="s">
        <v>47</v>
      </c>
      <c r="B99">
        <v>4.5899998396635056E-2</v>
      </c>
      <c r="C99">
        <v>4.5099999755620956E-2</v>
      </c>
      <c r="D99">
        <v>4.4599998742341995E-2</v>
      </c>
      <c r="E99">
        <v>4.3699998408555984E-2</v>
      </c>
      <c r="F99">
        <v>4.2599998414516449E-2</v>
      </c>
      <c r="G99">
        <v>4.1999999433755875E-2</v>
      </c>
      <c r="H99">
        <v>4.0699999779462814E-2</v>
      </c>
      <c r="I99">
        <v>3.9999999105930328E-2</v>
      </c>
      <c r="J99">
        <v>3.9400000125169754E-2</v>
      </c>
      <c r="K99">
        <v>3.9200000464916229E-2</v>
      </c>
      <c r="L99">
        <v>3.880000114440918E-2</v>
      </c>
      <c r="M99">
        <v>3.8199998438358307E-2</v>
      </c>
      <c r="N99">
        <v>3.7700001150369644E-2</v>
      </c>
      <c r="O99">
        <v>3.7599999457597733E-2</v>
      </c>
      <c r="P99">
        <v>3.7500001490116119E-2</v>
      </c>
      <c r="Q99">
        <v>3.7200000137090683E-2</v>
      </c>
      <c r="R99">
        <v>3.5799998790025711E-2</v>
      </c>
      <c r="S99">
        <v>3.5700000822544098E-2</v>
      </c>
      <c r="T99">
        <v>3.5999998450279236E-2</v>
      </c>
      <c r="U99">
        <v>3.5100001841783524E-2</v>
      </c>
      <c r="V99">
        <v>3.5199999809265137E-2</v>
      </c>
      <c r="W99">
        <v>3.5300001502037048E-2</v>
      </c>
      <c r="X99">
        <v>3.4800000488758087E-2</v>
      </c>
      <c r="Y99">
        <v>3.4699998795986176E-2</v>
      </c>
      <c r="Z99">
        <v>3.5199999809265137E-2</v>
      </c>
      <c r="AA99">
        <v>3.4499999135732651E-2</v>
      </c>
      <c r="AB99">
        <v>3.4499999135732651E-2</v>
      </c>
      <c r="AC99">
        <v>3.4200001507997513E-2</v>
      </c>
      <c r="AD99">
        <v>3.3700000494718552E-2</v>
      </c>
      <c r="AE99">
        <v>3.4299999475479126E-2</v>
      </c>
      <c r="AF99">
        <v>3.3399999141693115E-2</v>
      </c>
      <c r="AG99">
        <v>3.3700000494718552E-2</v>
      </c>
      <c r="AH99">
        <v>3.3500000834465027E-2</v>
      </c>
      <c r="AI99">
        <v>3.2999999821186066E-2</v>
      </c>
      <c r="AJ99">
        <v>3.3500000834465027E-2</v>
      </c>
      <c r="AK99">
        <v>3.2900001853704453E-2</v>
      </c>
      <c r="AL99">
        <v>3.3100001513957977E-2</v>
      </c>
      <c r="AM99">
        <v>3.2999999821186066E-2</v>
      </c>
      <c r="AN99">
        <v>3.3100001513957977E-2</v>
      </c>
      <c r="AO99">
        <v>3.2600000500679016E-2</v>
      </c>
      <c r="AP99">
        <v>3.2800000160932541E-2</v>
      </c>
      <c r="AQ99">
        <v>3.2499998807907104E-2</v>
      </c>
      <c r="AR99">
        <v>3.2499998807907104E-2</v>
      </c>
      <c r="AS99">
        <v>3.2499998807907104E-2</v>
      </c>
      <c r="AT99">
        <v>3.2999999821186066E-2</v>
      </c>
      <c r="AU99">
        <v>3.2499998807907104E-2</v>
      </c>
      <c r="AV99">
        <v>3.2600000500679016E-2</v>
      </c>
      <c r="AW99">
        <v>3.2499998807907104E-2</v>
      </c>
      <c r="AX99">
        <v>3.2499998807907104E-2</v>
      </c>
      <c r="AY99">
        <v>3.2099999487400055E-2</v>
      </c>
      <c r="AZ99">
        <v>3.2099999487400055E-2</v>
      </c>
      <c r="BA99">
        <v>3.2200001180171967E-2</v>
      </c>
      <c r="BB99">
        <v>3.189999982714653E-2</v>
      </c>
      <c r="BC99">
        <v>3.2099999487400055E-2</v>
      </c>
      <c r="BD99">
        <v>3.2099999487400055E-2</v>
      </c>
      <c r="BE99">
        <v>3.2200001180171967E-2</v>
      </c>
      <c r="BF99">
        <v>3.2099999487400055E-2</v>
      </c>
      <c r="BG99">
        <v>3.2000001519918442E-2</v>
      </c>
      <c r="BH99">
        <v>3.1700000166893005E-2</v>
      </c>
      <c r="BI99">
        <v>3.1800001859664917E-2</v>
      </c>
      <c r="BJ99">
        <v>3.189999982714653E-2</v>
      </c>
      <c r="BK99">
        <v>3.1700000166893005E-2</v>
      </c>
      <c r="BL99">
        <v>3.2099999487400055E-2</v>
      </c>
      <c r="BM99">
        <v>3.189999982714653E-2</v>
      </c>
      <c r="BN99">
        <v>3.229999914765358E-2</v>
      </c>
      <c r="BO99">
        <v>3.229999914765358E-2</v>
      </c>
      <c r="BP99">
        <v>3.1800001859664917E-2</v>
      </c>
      <c r="BQ99">
        <v>3.1700000166893005E-2</v>
      </c>
      <c r="BR99">
        <v>3.2000001519918442E-2</v>
      </c>
      <c r="BS99">
        <v>3.229999914765358E-2</v>
      </c>
      <c r="BT99">
        <v>3.2000001519918442E-2</v>
      </c>
      <c r="BU99">
        <v>3.189999982714653E-2</v>
      </c>
      <c r="BV99">
        <v>3.189999982714653E-2</v>
      </c>
    </row>
    <row r="100" spans="1:74">
      <c r="A100" s="3" t="s">
        <v>48</v>
      </c>
      <c r="B100">
        <v>5.2000001072883606E-2</v>
      </c>
      <c r="C100">
        <v>5.0999999046325684E-2</v>
      </c>
      <c r="D100">
        <v>5.0299998372793198E-2</v>
      </c>
      <c r="E100">
        <v>4.9100000411272049E-2</v>
      </c>
      <c r="F100">
        <v>4.7899998724460602E-2</v>
      </c>
      <c r="G100">
        <v>4.6700000762939453E-2</v>
      </c>
      <c r="H100">
        <v>4.5499999076128006E-2</v>
      </c>
      <c r="I100">
        <v>4.4599998742341995E-2</v>
      </c>
      <c r="J100">
        <v>4.3999999761581421E-2</v>
      </c>
      <c r="K100">
        <v>4.3600000441074371E-2</v>
      </c>
      <c r="L100">
        <v>4.3200001120567322E-2</v>
      </c>
      <c r="M100">
        <v>4.2199999094009399E-2</v>
      </c>
      <c r="N100">
        <v>4.1700001806020737E-2</v>
      </c>
      <c r="O100">
        <v>4.1200000792741776E-2</v>
      </c>
      <c r="P100">
        <v>4.1200000792741776E-2</v>
      </c>
      <c r="Q100">
        <v>4.0800001472234726E-2</v>
      </c>
      <c r="R100">
        <v>3.8899999111890793E-2</v>
      </c>
      <c r="S100">
        <v>3.8499999791383743E-2</v>
      </c>
      <c r="T100">
        <v>3.9200000464916229E-2</v>
      </c>
      <c r="U100">
        <v>3.8499999791383743E-2</v>
      </c>
      <c r="V100">
        <v>3.8499999791383743E-2</v>
      </c>
      <c r="W100">
        <v>3.8100000470876694E-2</v>
      </c>
      <c r="X100">
        <v>3.7999998778104782E-2</v>
      </c>
      <c r="Y100">
        <v>3.7599999457597733E-2</v>
      </c>
      <c r="Z100">
        <v>3.7200000137090683E-2</v>
      </c>
      <c r="AA100">
        <v>3.7500001490116119E-2</v>
      </c>
      <c r="AB100">
        <v>3.6600001156330109E-2</v>
      </c>
      <c r="AC100">
        <v>3.6299999803304672E-2</v>
      </c>
      <c r="AD100">
        <v>3.6800000816583633E-2</v>
      </c>
      <c r="AE100">
        <v>3.6499999463558197E-2</v>
      </c>
      <c r="AF100">
        <v>3.5999998450279236E-2</v>
      </c>
      <c r="AG100">
        <v>3.5900000482797623E-2</v>
      </c>
      <c r="AH100">
        <v>3.5999998450279236E-2</v>
      </c>
      <c r="AI100">
        <v>3.5599999129772186E-2</v>
      </c>
      <c r="AJ100">
        <v>3.5900000482797623E-2</v>
      </c>
      <c r="AK100">
        <v>3.5300001502037048E-2</v>
      </c>
      <c r="AL100">
        <v>3.5500001162290573E-2</v>
      </c>
      <c r="AM100">
        <v>3.5399999469518661E-2</v>
      </c>
      <c r="AN100">
        <v>3.5399999469518661E-2</v>
      </c>
      <c r="AO100">
        <v>3.48999984562397E-2</v>
      </c>
      <c r="AP100">
        <v>3.4699998795986176E-2</v>
      </c>
      <c r="AQ100">
        <v>3.48999984562397E-2</v>
      </c>
      <c r="AR100">
        <v>3.4699998795986176E-2</v>
      </c>
      <c r="AS100">
        <v>3.4499999135732651E-2</v>
      </c>
      <c r="AT100">
        <v>3.5100001841783524E-2</v>
      </c>
      <c r="AU100">
        <v>3.4400001168251038E-2</v>
      </c>
      <c r="AV100">
        <v>3.4600000828504562E-2</v>
      </c>
      <c r="AW100">
        <v>3.4400001168251038E-2</v>
      </c>
      <c r="AX100">
        <v>3.4499999135732651E-2</v>
      </c>
      <c r="AY100">
        <v>3.4099999815225601E-2</v>
      </c>
      <c r="AZ100">
        <v>3.3900000154972076E-2</v>
      </c>
      <c r="BA100">
        <v>3.4200001507997513E-2</v>
      </c>
      <c r="BB100">
        <v>3.3799998462200165E-2</v>
      </c>
      <c r="BC100">
        <v>3.3900000154972076E-2</v>
      </c>
      <c r="BD100">
        <v>3.3900000154972076E-2</v>
      </c>
      <c r="BE100">
        <v>3.4000001847743988E-2</v>
      </c>
      <c r="BF100">
        <v>3.4099999815225601E-2</v>
      </c>
      <c r="BG100">
        <v>3.4000001847743988E-2</v>
      </c>
      <c r="BH100">
        <v>3.3700000494718552E-2</v>
      </c>
      <c r="BI100">
        <v>3.359999880194664E-2</v>
      </c>
      <c r="BJ100">
        <v>3.3700000494718552E-2</v>
      </c>
      <c r="BK100">
        <v>3.3500000834465027E-2</v>
      </c>
      <c r="BL100">
        <v>3.3900000154972076E-2</v>
      </c>
      <c r="BM100">
        <v>3.3700000494718552E-2</v>
      </c>
      <c r="BN100">
        <v>3.3900000154972076E-2</v>
      </c>
      <c r="BO100">
        <v>3.4000001847743988E-2</v>
      </c>
      <c r="BP100">
        <v>3.359999880194664E-2</v>
      </c>
      <c r="BQ100">
        <v>3.3700000494718552E-2</v>
      </c>
      <c r="BR100">
        <v>3.3700000494718552E-2</v>
      </c>
      <c r="BS100">
        <v>3.4099999815225601E-2</v>
      </c>
      <c r="BT100">
        <v>3.3900000154972076E-2</v>
      </c>
      <c r="BU100">
        <v>3.359999880194664E-2</v>
      </c>
      <c r="BV100">
        <v>3.3700000494718552E-2</v>
      </c>
    </row>
    <row r="101" spans="1:74">
      <c r="A101" s="3" t="s">
        <v>49</v>
      </c>
      <c r="B101">
        <v>4.349999874830246E-2</v>
      </c>
      <c r="C101">
        <v>4.3200001120567322E-2</v>
      </c>
      <c r="D101">
        <v>4.2800001800060272E-2</v>
      </c>
      <c r="E101">
        <v>4.2199999094009399E-2</v>
      </c>
      <c r="F101">
        <v>4.1299998760223389E-2</v>
      </c>
      <c r="G101">
        <v>4.0399998426437378E-2</v>
      </c>
      <c r="H101">
        <v>3.9900001138448715E-2</v>
      </c>
      <c r="I101">
        <v>3.9200000464916229E-2</v>
      </c>
      <c r="J101">
        <v>3.8699999451637268E-2</v>
      </c>
      <c r="K101">
        <v>3.8499999791383743E-2</v>
      </c>
      <c r="L101">
        <v>3.8199998438358307E-2</v>
      </c>
      <c r="M101">
        <v>3.7700001150369644E-2</v>
      </c>
      <c r="N101">
        <v>3.7500001490116119E-2</v>
      </c>
      <c r="O101">
        <v>3.7200000137090683E-2</v>
      </c>
      <c r="P101">
        <v>3.7200000137090683E-2</v>
      </c>
      <c r="Q101">
        <v>3.6899998784065247E-2</v>
      </c>
      <c r="R101">
        <v>3.5900000482797623E-2</v>
      </c>
      <c r="S101">
        <v>3.5100001841783524E-2</v>
      </c>
      <c r="T101">
        <v>3.6100000143051147E-2</v>
      </c>
      <c r="U101">
        <v>3.5000000149011612E-2</v>
      </c>
      <c r="V101">
        <v>3.5199999809265137E-2</v>
      </c>
      <c r="W101">
        <v>3.5300001502037048E-2</v>
      </c>
      <c r="X101">
        <v>3.4699998795986176E-2</v>
      </c>
      <c r="Y101">
        <v>3.4400001168251038E-2</v>
      </c>
      <c r="Z101">
        <v>3.4699998795986176E-2</v>
      </c>
      <c r="AA101">
        <v>3.4499999135732651E-2</v>
      </c>
      <c r="AB101">
        <v>3.4200001507997513E-2</v>
      </c>
      <c r="AC101">
        <v>3.3799998462200165E-2</v>
      </c>
      <c r="AD101">
        <v>3.3900000154972076E-2</v>
      </c>
      <c r="AE101">
        <v>3.3799998462200165E-2</v>
      </c>
      <c r="AF101">
        <v>3.3500000834465027E-2</v>
      </c>
      <c r="AG101">
        <v>3.3399999141693115E-2</v>
      </c>
      <c r="AH101">
        <v>3.2999999821186066E-2</v>
      </c>
      <c r="AI101">
        <v>3.2900001853704453E-2</v>
      </c>
      <c r="AJ101">
        <v>3.319999948143959E-2</v>
      </c>
      <c r="AK101">
        <v>3.2999999821186066E-2</v>
      </c>
      <c r="AL101">
        <v>3.2999999821186066E-2</v>
      </c>
      <c r="AM101">
        <v>3.3100001513957977E-2</v>
      </c>
      <c r="AN101">
        <v>3.319999948143959E-2</v>
      </c>
      <c r="AO101">
        <v>3.2400000840425491E-2</v>
      </c>
      <c r="AP101">
        <v>3.2499998807907104E-2</v>
      </c>
      <c r="AQ101">
        <v>3.2400000840425491E-2</v>
      </c>
      <c r="AR101">
        <v>3.2600000500679016E-2</v>
      </c>
      <c r="AS101">
        <v>3.2499998807907104E-2</v>
      </c>
      <c r="AT101">
        <v>3.2800000160932541E-2</v>
      </c>
      <c r="AU101">
        <v>3.2200001180171967E-2</v>
      </c>
      <c r="AV101">
        <v>3.2499998807907104E-2</v>
      </c>
      <c r="AW101">
        <v>3.2200001180171967E-2</v>
      </c>
      <c r="AX101">
        <v>3.2600000500679016E-2</v>
      </c>
      <c r="AY101">
        <v>3.2000001519918442E-2</v>
      </c>
      <c r="AZ101">
        <v>3.2000001519918442E-2</v>
      </c>
      <c r="BA101">
        <v>3.2200001180171967E-2</v>
      </c>
      <c r="BB101">
        <v>3.189999982714653E-2</v>
      </c>
      <c r="BC101">
        <v>3.189999982714653E-2</v>
      </c>
      <c r="BD101">
        <v>3.189999982714653E-2</v>
      </c>
      <c r="BE101">
        <v>3.1800001859664917E-2</v>
      </c>
      <c r="BF101">
        <v>3.2000001519918442E-2</v>
      </c>
      <c r="BG101">
        <v>3.2099999487400055E-2</v>
      </c>
      <c r="BH101">
        <v>3.1700000166893005E-2</v>
      </c>
      <c r="BI101">
        <v>3.1700000166893005E-2</v>
      </c>
      <c r="BJ101">
        <v>3.189999982714653E-2</v>
      </c>
      <c r="BK101">
        <v>3.1599998474121094E-2</v>
      </c>
      <c r="BL101">
        <v>3.189999982714653E-2</v>
      </c>
      <c r="BM101">
        <v>3.2000001519918442E-2</v>
      </c>
      <c r="BN101">
        <v>3.189999982714653E-2</v>
      </c>
      <c r="BO101">
        <v>3.2200001180171967E-2</v>
      </c>
      <c r="BP101">
        <v>3.2000001519918442E-2</v>
      </c>
      <c r="BQ101">
        <v>3.1599998474121094E-2</v>
      </c>
      <c r="BR101">
        <v>3.2000001519918442E-2</v>
      </c>
      <c r="BS101">
        <v>3.229999914765358E-2</v>
      </c>
      <c r="BT101">
        <v>3.2099999487400055E-2</v>
      </c>
      <c r="BU101">
        <v>3.1800001859664917E-2</v>
      </c>
      <c r="BV101">
        <v>3.189999982714653E-2</v>
      </c>
    </row>
    <row r="102" spans="1:74">
      <c r="A102" s="3" t="s">
        <v>50</v>
      </c>
      <c r="B102">
        <v>5.2400000393390656E-2</v>
      </c>
      <c r="C102">
        <v>5.169999971985817E-2</v>
      </c>
      <c r="D102">
        <v>5.130000039935112E-2</v>
      </c>
      <c r="E102">
        <v>5.000000074505806E-2</v>
      </c>
      <c r="F102">
        <v>4.8700001090764999E-2</v>
      </c>
      <c r="G102">
        <v>4.7299999743700027E-2</v>
      </c>
      <c r="H102">
        <v>4.6000000089406967E-2</v>
      </c>
      <c r="I102">
        <v>4.5099999755620956E-2</v>
      </c>
      <c r="J102">
        <v>4.4199999421834946E-2</v>
      </c>
      <c r="K102">
        <v>4.3699998408555984E-2</v>
      </c>
      <c r="L102">
        <v>4.3400000780820847E-2</v>
      </c>
      <c r="M102">
        <v>4.2599998414516449E-2</v>
      </c>
      <c r="N102">
        <v>4.2199999094009399E-2</v>
      </c>
      <c r="O102">
        <v>4.179999977350235E-2</v>
      </c>
      <c r="P102">
        <v>4.1700001806020737E-2</v>
      </c>
      <c r="Q102">
        <v>4.1299998760223389E-2</v>
      </c>
      <c r="R102">
        <v>4.010000079870224E-2</v>
      </c>
      <c r="S102">
        <v>3.9500001817941666E-2</v>
      </c>
      <c r="T102">
        <v>3.9799999445676804E-2</v>
      </c>
      <c r="U102">
        <v>3.9400000125169754E-2</v>
      </c>
      <c r="V102">
        <v>3.9400000125169754E-2</v>
      </c>
      <c r="W102">
        <v>3.8899999111890793E-2</v>
      </c>
      <c r="X102">
        <v>3.9099998772144318E-2</v>
      </c>
      <c r="Y102">
        <v>3.8199998438358307E-2</v>
      </c>
      <c r="Z102">
        <v>3.8699999451637268E-2</v>
      </c>
      <c r="AA102">
        <v>3.8100000470876694E-2</v>
      </c>
      <c r="AB102">
        <v>3.7599999457597733E-2</v>
      </c>
      <c r="AC102">
        <v>3.7399999797344208E-2</v>
      </c>
      <c r="AD102">
        <v>3.7099998444318771E-2</v>
      </c>
      <c r="AE102">
        <v>3.7099998444318771E-2</v>
      </c>
      <c r="AF102">
        <v>3.6600001156330109E-2</v>
      </c>
      <c r="AG102">
        <v>3.6299999803304672E-2</v>
      </c>
      <c r="AH102">
        <v>3.6699999123811722E-2</v>
      </c>
      <c r="AI102">
        <v>3.6100000143051147E-2</v>
      </c>
      <c r="AJ102">
        <v>3.6299999803304672E-2</v>
      </c>
      <c r="AK102">
        <v>3.5999998450279236E-2</v>
      </c>
      <c r="AL102">
        <v>3.5799998790025711E-2</v>
      </c>
      <c r="AM102">
        <v>3.5999998450279236E-2</v>
      </c>
      <c r="AN102">
        <v>3.6200001835823059E-2</v>
      </c>
      <c r="AO102">
        <v>3.5399999469518661E-2</v>
      </c>
      <c r="AP102">
        <v>3.5300001502037048E-2</v>
      </c>
      <c r="AQ102">
        <v>3.5300001502037048E-2</v>
      </c>
      <c r="AR102">
        <v>3.5300001502037048E-2</v>
      </c>
      <c r="AS102">
        <v>3.5399999469518661E-2</v>
      </c>
      <c r="AT102">
        <v>3.5500001162290573E-2</v>
      </c>
      <c r="AU102">
        <v>3.5000000149011612E-2</v>
      </c>
      <c r="AV102">
        <v>3.5199999809265137E-2</v>
      </c>
      <c r="AW102">
        <v>3.4499999135732651E-2</v>
      </c>
      <c r="AX102">
        <v>3.5100001841783524E-2</v>
      </c>
      <c r="AY102">
        <v>3.4299999475479126E-2</v>
      </c>
      <c r="AZ102">
        <v>3.4699998795986176E-2</v>
      </c>
      <c r="BA102">
        <v>3.4499999135732651E-2</v>
      </c>
      <c r="BB102">
        <v>3.4400001168251038E-2</v>
      </c>
      <c r="BC102">
        <v>3.4400001168251038E-2</v>
      </c>
      <c r="BD102">
        <v>3.4499999135732651E-2</v>
      </c>
      <c r="BE102">
        <v>3.4400001168251038E-2</v>
      </c>
      <c r="BF102">
        <v>3.4299999475479126E-2</v>
      </c>
      <c r="BG102">
        <v>3.4099999815225601E-2</v>
      </c>
      <c r="BH102">
        <v>3.4000001847743988E-2</v>
      </c>
      <c r="BI102">
        <v>3.4000001847743988E-2</v>
      </c>
      <c r="BJ102">
        <v>3.4000001847743988E-2</v>
      </c>
      <c r="BK102">
        <v>3.3799998462200165E-2</v>
      </c>
      <c r="BL102">
        <v>3.4099999815225601E-2</v>
      </c>
      <c r="BM102">
        <v>3.3799998462200165E-2</v>
      </c>
      <c r="BN102">
        <v>3.4299999475479126E-2</v>
      </c>
      <c r="BO102">
        <v>3.4400001168251038E-2</v>
      </c>
      <c r="BP102">
        <v>3.3900000154972076E-2</v>
      </c>
      <c r="BQ102">
        <v>3.3700000494718552E-2</v>
      </c>
      <c r="BR102">
        <v>3.3900000154972076E-2</v>
      </c>
      <c r="BS102">
        <v>3.4400001168251038E-2</v>
      </c>
      <c r="BT102">
        <v>3.4099999815225601E-2</v>
      </c>
      <c r="BU102">
        <v>3.3799998462200165E-2</v>
      </c>
      <c r="BV102">
        <v>3.3799998462200165E-2</v>
      </c>
    </row>
    <row r="103" spans="1:74">
      <c r="A103" s="3" t="s">
        <v>51</v>
      </c>
      <c r="B103">
        <v>5.1100000739097595E-2</v>
      </c>
      <c r="C103">
        <v>5.0299998372793198E-2</v>
      </c>
      <c r="D103">
        <v>5.000000074505806E-2</v>
      </c>
      <c r="E103">
        <v>4.8700001090764999E-2</v>
      </c>
      <c r="F103">
        <v>4.7100000083446503E-2</v>
      </c>
      <c r="G103">
        <v>4.6399999409914017E-2</v>
      </c>
      <c r="H103">
        <v>4.5200001448392868E-2</v>
      </c>
      <c r="I103">
        <v>4.4100001454353333E-2</v>
      </c>
      <c r="J103">
        <v>4.3299999088048935E-2</v>
      </c>
      <c r="K103">
        <v>4.2599998414516449E-2</v>
      </c>
      <c r="L103">
        <v>4.1900001466274261E-2</v>
      </c>
      <c r="M103">
        <v>4.1000001132488251E-2</v>
      </c>
      <c r="N103">
        <v>4.050000011920929E-2</v>
      </c>
      <c r="O103">
        <v>3.9799999445676804E-2</v>
      </c>
      <c r="P103">
        <v>3.9500001817941666E-2</v>
      </c>
      <c r="Q103">
        <v>3.9099998772144318E-2</v>
      </c>
      <c r="R103">
        <v>3.7300001829862595E-2</v>
      </c>
      <c r="S103">
        <v>3.6899998784065247E-2</v>
      </c>
      <c r="T103">
        <v>3.7700001150369644E-2</v>
      </c>
      <c r="U103">
        <v>3.6299999803304672E-2</v>
      </c>
      <c r="V103">
        <v>3.6400001496076584E-2</v>
      </c>
      <c r="W103">
        <v>3.6499999463558197E-2</v>
      </c>
      <c r="X103">
        <v>3.5999998450279236E-2</v>
      </c>
      <c r="Y103">
        <v>3.5900000482797623E-2</v>
      </c>
      <c r="Z103">
        <v>3.5900000482797623E-2</v>
      </c>
      <c r="AA103">
        <v>3.5000000149011612E-2</v>
      </c>
      <c r="AB103">
        <v>3.5199999809265137E-2</v>
      </c>
      <c r="AC103">
        <v>3.4099999815225601E-2</v>
      </c>
      <c r="AD103">
        <v>3.4499999135732651E-2</v>
      </c>
      <c r="AE103">
        <v>3.4400001168251038E-2</v>
      </c>
      <c r="AF103">
        <v>3.3799998462200165E-2</v>
      </c>
      <c r="AG103">
        <v>3.3399999141693115E-2</v>
      </c>
      <c r="AH103">
        <v>3.3399999141693115E-2</v>
      </c>
      <c r="AI103">
        <v>3.319999948143959E-2</v>
      </c>
      <c r="AJ103">
        <v>3.359999880194664E-2</v>
      </c>
      <c r="AK103">
        <v>3.2999999821186066E-2</v>
      </c>
      <c r="AL103">
        <v>3.2900001853704453E-2</v>
      </c>
      <c r="AM103">
        <v>3.2800000160932541E-2</v>
      </c>
      <c r="AN103">
        <v>3.319999948143959E-2</v>
      </c>
      <c r="AO103">
        <v>3.2499998807907104E-2</v>
      </c>
      <c r="AP103">
        <v>3.229999914765358E-2</v>
      </c>
      <c r="AQ103">
        <v>3.2400000840425491E-2</v>
      </c>
      <c r="AR103">
        <v>3.2499998807907104E-2</v>
      </c>
      <c r="AS103">
        <v>3.2099999487400055E-2</v>
      </c>
      <c r="AT103">
        <v>3.2600000500679016E-2</v>
      </c>
      <c r="AU103">
        <v>3.2200001180171967E-2</v>
      </c>
      <c r="AV103">
        <v>3.2200001180171967E-2</v>
      </c>
      <c r="AW103">
        <v>3.2000001519918442E-2</v>
      </c>
      <c r="AX103">
        <v>3.2099999487400055E-2</v>
      </c>
      <c r="AY103">
        <v>3.1700000166893005E-2</v>
      </c>
      <c r="AZ103">
        <v>3.1599998474121094E-2</v>
      </c>
      <c r="BA103">
        <v>3.1599998474121094E-2</v>
      </c>
      <c r="BB103">
        <v>3.1599998474121094E-2</v>
      </c>
      <c r="BC103">
        <v>3.1599998474121094E-2</v>
      </c>
      <c r="BD103">
        <v>3.1599998474121094E-2</v>
      </c>
      <c r="BE103">
        <v>3.1599998474121094E-2</v>
      </c>
      <c r="BF103">
        <v>3.1500000506639481E-2</v>
      </c>
      <c r="BG103">
        <v>3.1399998813867569E-2</v>
      </c>
      <c r="BH103">
        <v>3.1199999153614044E-2</v>
      </c>
      <c r="BI103">
        <v>3.1199999153614044E-2</v>
      </c>
      <c r="BJ103">
        <v>3.1300000846385956E-2</v>
      </c>
      <c r="BK103">
        <v>3.1099999323487282E-2</v>
      </c>
      <c r="BL103">
        <v>3.1300000846385956E-2</v>
      </c>
      <c r="BM103">
        <v>3.1300000846385956E-2</v>
      </c>
      <c r="BN103">
        <v>3.1599998474121094E-2</v>
      </c>
      <c r="BO103">
        <v>3.1500000506639481E-2</v>
      </c>
      <c r="BP103">
        <v>3.1300000846385956E-2</v>
      </c>
      <c r="BQ103">
        <v>3.0799999833106995E-2</v>
      </c>
      <c r="BR103">
        <v>3.1199999153614044E-2</v>
      </c>
      <c r="BS103">
        <v>3.1500000506639481E-2</v>
      </c>
      <c r="BT103">
        <v>3.1300000846385956E-2</v>
      </c>
      <c r="BU103">
        <v>3.0999999493360519E-2</v>
      </c>
      <c r="BV103">
        <v>3.1199999153614044E-2</v>
      </c>
    </row>
    <row r="104" spans="1:74">
      <c r="A104" s="3" t="s">
        <v>52</v>
      </c>
      <c r="B104">
        <v>4.9800001084804535E-2</v>
      </c>
      <c r="C104">
        <v>4.9300000071525574E-2</v>
      </c>
      <c r="D104">
        <v>4.8900000751018524E-2</v>
      </c>
      <c r="E104">
        <v>4.7800000756978989E-2</v>
      </c>
      <c r="F104">
        <v>4.6100001782178879E-2</v>
      </c>
      <c r="G104">
        <v>4.479999840259552E-2</v>
      </c>
      <c r="H104">
        <v>4.3299999088048935E-2</v>
      </c>
      <c r="I104">
        <v>4.2199999094009399E-2</v>
      </c>
      <c r="J104">
        <v>4.14000004529953E-2</v>
      </c>
      <c r="K104">
        <v>4.1099999099969864E-2</v>
      </c>
      <c r="L104">
        <v>4.0800001472234726E-2</v>
      </c>
      <c r="M104">
        <v>3.9999999105930328E-2</v>
      </c>
      <c r="N104">
        <v>3.9599999785423279E-2</v>
      </c>
      <c r="O104">
        <v>3.9200000464916229E-2</v>
      </c>
      <c r="P104">
        <v>3.9000000804662704E-2</v>
      </c>
      <c r="Q104">
        <v>3.8699999451637268E-2</v>
      </c>
      <c r="R104">
        <v>3.7599999457597733E-2</v>
      </c>
      <c r="S104">
        <v>3.6800000816583633E-2</v>
      </c>
      <c r="T104">
        <v>3.7500001490116119E-2</v>
      </c>
      <c r="U104">
        <v>3.6600001156330109E-2</v>
      </c>
      <c r="V104">
        <v>3.6600001156330109E-2</v>
      </c>
      <c r="W104">
        <v>3.6499999463558197E-2</v>
      </c>
      <c r="X104">
        <v>3.6400001496076584E-2</v>
      </c>
      <c r="Y104">
        <v>3.6100000143051147E-2</v>
      </c>
      <c r="Z104">
        <v>3.5999998450279236E-2</v>
      </c>
      <c r="AA104">
        <v>3.6100000143051147E-2</v>
      </c>
      <c r="AB104">
        <v>3.5399999469518661E-2</v>
      </c>
      <c r="AC104">
        <v>3.4699998795986176E-2</v>
      </c>
      <c r="AD104">
        <v>3.4800000488758087E-2</v>
      </c>
      <c r="AE104">
        <v>3.5100001841783524E-2</v>
      </c>
      <c r="AF104">
        <v>3.4600000828504562E-2</v>
      </c>
      <c r="AG104">
        <v>3.4000001847743988E-2</v>
      </c>
      <c r="AH104">
        <v>3.4499999135732651E-2</v>
      </c>
      <c r="AI104">
        <v>3.4200001507997513E-2</v>
      </c>
      <c r="AJ104">
        <v>3.4499999135732651E-2</v>
      </c>
      <c r="AK104">
        <v>3.3799998462200165E-2</v>
      </c>
      <c r="AL104">
        <v>3.3900000154972076E-2</v>
      </c>
      <c r="AM104">
        <v>3.4000001847743988E-2</v>
      </c>
      <c r="AN104">
        <v>3.4000001847743988E-2</v>
      </c>
      <c r="AO104">
        <v>3.3399999141693115E-2</v>
      </c>
      <c r="AP104">
        <v>3.3399999141693115E-2</v>
      </c>
      <c r="AQ104">
        <v>3.319999948143959E-2</v>
      </c>
      <c r="AR104">
        <v>3.3300001174211502E-2</v>
      </c>
      <c r="AS104">
        <v>3.3399999141693115E-2</v>
      </c>
      <c r="AT104">
        <v>3.359999880194664E-2</v>
      </c>
      <c r="AU104">
        <v>3.3100001513957977E-2</v>
      </c>
      <c r="AV104">
        <v>3.319999948143959E-2</v>
      </c>
      <c r="AW104">
        <v>3.3100001513957977E-2</v>
      </c>
      <c r="AX104">
        <v>3.2999999821186066E-2</v>
      </c>
      <c r="AY104">
        <v>3.2499998807907104E-2</v>
      </c>
      <c r="AZ104">
        <v>3.2600000500679016E-2</v>
      </c>
      <c r="BA104">
        <v>3.2699998468160629E-2</v>
      </c>
      <c r="BB104">
        <v>3.2400000840425491E-2</v>
      </c>
      <c r="BC104">
        <v>3.2699998468160629E-2</v>
      </c>
      <c r="BD104">
        <v>3.2499998807907104E-2</v>
      </c>
      <c r="BE104">
        <v>3.2400000840425491E-2</v>
      </c>
      <c r="BF104">
        <v>3.2499998807907104E-2</v>
      </c>
      <c r="BG104">
        <v>3.2499998807907104E-2</v>
      </c>
      <c r="BH104">
        <v>3.229999914765358E-2</v>
      </c>
      <c r="BI104">
        <v>3.2200001180171967E-2</v>
      </c>
      <c r="BJ104">
        <v>3.2200001180171967E-2</v>
      </c>
      <c r="BK104">
        <v>3.2000001519918442E-2</v>
      </c>
      <c r="BL104">
        <v>3.2400000840425491E-2</v>
      </c>
      <c r="BM104">
        <v>3.2099999487400055E-2</v>
      </c>
      <c r="BN104">
        <v>3.2499998807907104E-2</v>
      </c>
      <c r="BO104">
        <v>3.2499998807907104E-2</v>
      </c>
      <c r="BP104">
        <v>3.229999914765358E-2</v>
      </c>
      <c r="BQ104">
        <v>3.2000001519918442E-2</v>
      </c>
      <c r="BR104">
        <v>3.229999914765358E-2</v>
      </c>
      <c r="BS104">
        <v>3.2699998468160629E-2</v>
      </c>
      <c r="BT104">
        <v>3.2499998807907104E-2</v>
      </c>
      <c r="BU104">
        <v>3.2200001180171967E-2</v>
      </c>
      <c r="BV104">
        <v>3.2099999487400055E-2</v>
      </c>
    </row>
    <row r="105" spans="1:74">
      <c r="A105" s="3" t="s">
        <v>53</v>
      </c>
      <c r="B105">
        <v>4.6999998390674591E-2</v>
      </c>
      <c r="C105">
        <v>4.6399999409914017E-2</v>
      </c>
      <c r="D105">
        <v>4.6100001782178879E-2</v>
      </c>
      <c r="E105">
        <v>4.5099999755620956E-2</v>
      </c>
      <c r="F105">
        <v>4.3699998408555984E-2</v>
      </c>
      <c r="G105">
        <v>4.2800001800060272E-2</v>
      </c>
      <c r="H105">
        <v>4.1499998420476913E-2</v>
      </c>
      <c r="I105">
        <v>4.0600001811981201E-2</v>
      </c>
      <c r="J105">
        <v>3.9799999445676804E-2</v>
      </c>
      <c r="K105">
        <v>3.9299998432397842E-2</v>
      </c>
      <c r="L105">
        <v>3.9099998772144318E-2</v>
      </c>
      <c r="M105">
        <v>3.8300000131130219E-2</v>
      </c>
      <c r="N105">
        <v>3.7999998778104782E-2</v>
      </c>
      <c r="O105">
        <v>3.7599999457597733E-2</v>
      </c>
      <c r="P105">
        <v>3.7599999457597733E-2</v>
      </c>
      <c r="Q105">
        <v>3.7300001829862595E-2</v>
      </c>
      <c r="R105">
        <v>3.5100001841783524E-2</v>
      </c>
      <c r="S105">
        <v>3.4499999135732651E-2</v>
      </c>
      <c r="T105">
        <v>3.5700000822544098E-2</v>
      </c>
      <c r="U105">
        <v>3.5100001841783524E-2</v>
      </c>
      <c r="V105">
        <v>3.5100001841783524E-2</v>
      </c>
      <c r="W105">
        <v>3.48999984562397E-2</v>
      </c>
      <c r="X105">
        <v>3.4499999135732651E-2</v>
      </c>
      <c r="Y105">
        <v>3.4400001168251038E-2</v>
      </c>
      <c r="Z105">
        <v>3.4400001168251038E-2</v>
      </c>
      <c r="AA105">
        <v>3.4099999815225601E-2</v>
      </c>
      <c r="AB105">
        <v>3.3799998462200165E-2</v>
      </c>
      <c r="AC105">
        <v>3.3300001174211502E-2</v>
      </c>
      <c r="AD105">
        <v>3.3500000834465027E-2</v>
      </c>
      <c r="AE105">
        <v>3.359999880194664E-2</v>
      </c>
      <c r="AF105">
        <v>3.3300001174211502E-2</v>
      </c>
      <c r="AG105">
        <v>3.2800000160932541E-2</v>
      </c>
      <c r="AH105">
        <v>3.2999999821186066E-2</v>
      </c>
      <c r="AI105">
        <v>3.2999999821186066E-2</v>
      </c>
      <c r="AJ105">
        <v>3.3100001513957977E-2</v>
      </c>
      <c r="AK105">
        <v>3.2800000160932541E-2</v>
      </c>
      <c r="AL105">
        <v>3.2800000160932541E-2</v>
      </c>
      <c r="AM105">
        <v>3.2499998807907104E-2</v>
      </c>
      <c r="AN105">
        <v>3.2800000160932541E-2</v>
      </c>
      <c r="AO105">
        <v>3.229999914765358E-2</v>
      </c>
      <c r="AP105">
        <v>3.2200001180171967E-2</v>
      </c>
      <c r="AQ105">
        <v>3.2200001180171967E-2</v>
      </c>
      <c r="AR105">
        <v>3.2200001180171967E-2</v>
      </c>
      <c r="AS105">
        <v>3.2000001519918442E-2</v>
      </c>
      <c r="AT105">
        <v>3.2200001180171967E-2</v>
      </c>
      <c r="AU105">
        <v>3.189999982714653E-2</v>
      </c>
      <c r="AV105">
        <v>3.2200001180171967E-2</v>
      </c>
      <c r="AW105">
        <v>3.189999982714653E-2</v>
      </c>
      <c r="AX105">
        <v>3.1800001859664917E-2</v>
      </c>
      <c r="AY105">
        <v>3.1399998813867569E-2</v>
      </c>
      <c r="AZ105">
        <v>3.1599998474121094E-2</v>
      </c>
      <c r="BA105">
        <v>3.1599998474121094E-2</v>
      </c>
      <c r="BB105">
        <v>3.1300000846385956E-2</v>
      </c>
      <c r="BC105">
        <v>3.1500000506639481E-2</v>
      </c>
      <c r="BD105">
        <v>3.1399998813867569E-2</v>
      </c>
      <c r="BE105">
        <v>3.1500000506639481E-2</v>
      </c>
      <c r="BF105">
        <v>3.1399998813867569E-2</v>
      </c>
      <c r="BG105">
        <v>3.1300000846385956E-2</v>
      </c>
      <c r="BH105">
        <v>3.1199999153614044E-2</v>
      </c>
      <c r="BI105">
        <v>3.1199999153614044E-2</v>
      </c>
      <c r="BJ105">
        <v>3.1399998813867569E-2</v>
      </c>
      <c r="BK105">
        <v>3.1199999153614044E-2</v>
      </c>
      <c r="BL105">
        <v>3.1500000506639481E-2</v>
      </c>
      <c r="BM105">
        <v>3.1199999153614044E-2</v>
      </c>
      <c r="BN105">
        <v>3.1500000506639481E-2</v>
      </c>
      <c r="BO105">
        <v>3.1500000506639481E-2</v>
      </c>
      <c r="BP105">
        <v>3.1199999153614044E-2</v>
      </c>
      <c r="BQ105">
        <v>3.0999999493360519E-2</v>
      </c>
      <c r="BR105">
        <v>3.1300000846385956E-2</v>
      </c>
      <c r="BS105">
        <v>3.1700000166893005E-2</v>
      </c>
      <c r="BT105">
        <v>3.1599998474121094E-2</v>
      </c>
      <c r="BU105">
        <v>3.1300000846385956E-2</v>
      </c>
      <c r="BV105">
        <v>3.1300000846385956E-2</v>
      </c>
    </row>
    <row r="106" spans="1:74">
      <c r="A106" s="3" t="s">
        <v>54</v>
      </c>
      <c r="B106">
        <v>6.210000067949295E-2</v>
      </c>
      <c r="C106">
        <v>6.1299998313188553E-2</v>
      </c>
      <c r="D106">
        <v>6.0600001364946365E-2</v>
      </c>
      <c r="E106">
        <v>5.9300001710653305E-2</v>
      </c>
      <c r="F106">
        <v>5.7199999690055847E-2</v>
      </c>
      <c r="G106">
        <v>5.5799998342990875E-2</v>
      </c>
      <c r="H106">
        <v>5.4099999368190765E-2</v>
      </c>
      <c r="I106">
        <v>5.2299998700618744E-2</v>
      </c>
      <c r="J106">
        <v>5.130000039935112E-2</v>
      </c>
      <c r="K106">
        <v>5.0700001418590546E-2</v>
      </c>
      <c r="L106">
        <v>5.0099998712539673E-2</v>
      </c>
      <c r="M106">
        <v>4.9400001764297485E-2</v>
      </c>
      <c r="N106">
        <v>4.8799999058246613E-2</v>
      </c>
      <c r="O106">
        <v>4.8399999737739563E-2</v>
      </c>
      <c r="P106">
        <v>4.8099998384714127E-2</v>
      </c>
      <c r="Q106">
        <v>4.7600001096725464E-2</v>
      </c>
      <c r="R106">
        <v>4.7200001776218414E-2</v>
      </c>
      <c r="S106">
        <v>4.6399999409914017E-2</v>
      </c>
      <c r="T106">
        <v>4.6700000762939453E-2</v>
      </c>
      <c r="U106">
        <v>4.5600000768899918E-2</v>
      </c>
      <c r="V106">
        <v>4.5400001108646393E-2</v>
      </c>
      <c r="W106">
        <v>4.5699998736381531E-2</v>
      </c>
      <c r="X106">
        <v>4.5200001448392868E-2</v>
      </c>
      <c r="Y106">
        <v>4.4900000095367432E-2</v>
      </c>
      <c r="Z106">
        <v>4.4599998742341995E-2</v>
      </c>
      <c r="AA106">
        <v>4.4300001114606857E-2</v>
      </c>
      <c r="AB106">
        <v>4.3699998408555984E-2</v>
      </c>
      <c r="AC106">
        <v>4.3299999088048935E-2</v>
      </c>
      <c r="AD106">
        <v>4.3200001120567322E-2</v>
      </c>
      <c r="AE106">
        <v>4.349999874830246E-2</v>
      </c>
      <c r="AF106">
        <v>4.2500000447034836E-2</v>
      </c>
      <c r="AG106">
        <v>4.2399998754262924E-2</v>
      </c>
      <c r="AH106">
        <v>4.2399998754262924E-2</v>
      </c>
      <c r="AI106">
        <v>4.2100001126527786E-2</v>
      </c>
      <c r="AJ106">
        <v>4.2500000447034836E-2</v>
      </c>
      <c r="AK106">
        <v>4.1900001466274261E-2</v>
      </c>
      <c r="AL106">
        <v>4.179999977350235E-2</v>
      </c>
      <c r="AM106">
        <v>4.1900001466274261E-2</v>
      </c>
      <c r="AN106">
        <v>4.1999999433755875E-2</v>
      </c>
      <c r="AO106">
        <v>4.1099999099969864E-2</v>
      </c>
      <c r="AP106">
        <v>4.0899999439716339E-2</v>
      </c>
      <c r="AQ106">
        <v>4.1099999099969864E-2</v>
      </c>
      <c r="AR106">
        <v>4.1000001132488251E-2</v>
      </c>
      <c r="AS106">
        <v>4.0800001472234726E-2</v>
      </c>
      <c r="AT106">
        <v>4.1200000792741776E-2</v>
      </c>
      <c r="AU106">
        <v>4.0800001472234726E-2</v>
      </c>
      <c r="AV106">
        <v>4.1000001132488251E-2</v>
      </c>
      <c r="AW106">
        <v>4.050000011920929E-2</v>
      </c>
      <c r="AX106">
        <v>4.050000011920929E-2</v>
      </c>
      <c r="AY106">
        <v>4.010000079870224E-2</v>
      </c>
      <c r="AZ106">
        <v>3.9999999105930328E-2</v>
      </c>
      <c r="BA106">
        <v>4.010000079870224E-2</v>
      </c>
      <c r="BB106">
        <v>3.9799999445676804E-2</v>
      </c>
      <c r="BC106">
        <v>3.9900001138448715E-2</v>
      </c>
      <c r="BD106">
        <v>3.9900001138448715E-2</v>
      </c>
      <c r="BE106">
        <v>3.9900001138448715E-2</v>
      </c>
      <c r="BF106">
        <v>3.9999999105930328E-2</v>
      </c>
      <c r="BG106">
        <v>3.9799999445676804E-2</v>
      </c>
      <c r="BH106">
        <v>3.9299998432397842E-2</v>
      </c>
      <c r="BI106">
        <v>3.9299998432397842E-2</v>
      </c>
      <c r="BJ106">
        <v>3.9599999785423279E-2</v>
      </c>
      <c r="BK106">
        <v>3.9299998432397842E-2</v>
      </c>
      <c r="BL106">
        <v>3.9599999785423279E-2</v>
      </c>
      <c r="BM106">
        <v>3.9400000125169754E-2</v>
      </c>
      <c r="BN106">
        <v>3.9799999445676804E-2</v>
      </c>
      <c r="BO106">
        <v>3.9900001138448715E-2</v>
      </c>
      <c r="BP106">
        <v>3.9500001817941666E-2</v>
      </c>
      <c r="BQ106">
        <v>3.9400000125169754E-2</v>
      </c>
      <c r="BR106">
        <v>3.9500001817941666E-2</v>
      </c>
      <c r="BS106">
        <v>3.9799999445676804E-2</v>
      </c>
      <c r="BT106">
        <v>3.970000147819519E-2</v>
      </c>
      <c r="BU106">
        <v>3.9299998432397842E-2</v>
      </c>
      <c r="BV106">
        <v>3.9299998432397842E-2</v>
      </c>
    </row>
    <row r="107" spans="1:74">
      <c r="A107" s="3" t="s">
        <v>55</v>
      </c>
      <c r="B107">
        <v>5.2400000393390656E-2</v>
      </c>
      <c r="C107">
        <v>5.130000039935112E-2</v>
      </c>
      <c r="D107">
        <v>5.0700001418590546E-2</v>
      </c>
      <c r="E107">
        <v>4.9699999392032623E-2</v>
      </c>
      <c r="F107">
        <v>4.8099998384714127E-2</v>
      </c>
      <c r="G107">
        <v>4.6900000423192978E-2</v>
      </c>
      <c r="H107">
        <v>4.5299999415874481E-2</v>
      </c>
      <c r="I107">
        <v>4.3999999761581421E-2</v>
      </c>
      <c r="J107">
        <v>4.3000001460313797E-2</v>
      </c>
      <c r="K107">
        <v>4.2500000447034836E-2</v>
      </c>
      <c r="L107">
        <v>4.2100001126527786E-2</v>
      </c>
      <c r="M107">
        <v>4.1200000792741776E-2</v>
      </c>
      <c r="N107">
        <v>4.0600001811981201E-2</v>
      </c>
      <c r="O107">
        <v>4.010000079870224E-2</v>
      </c>
      <c r="P107">
        <v>4.010000079870224E-2</v>
      </c>
      <c r="Q107">
        <v>3.970000147819519E-2</v>
      </c>
      <c r="R107">
        <v>3.7399999797344208E-2</v>
      </c>
      <c r="S107">
        <v>3.7300001829862595E-2</v>
      </c>
      <c r="T107">
        <v>3.7799999117851257E-2</v>
      </c>
      <c r="U107">
        <v>3.7099998444318771E-2</v>
      </c>
      <c r="V107">
        <v>3.7399999797344208E-2</v>
      </c>
      <c r="W107">
        <v>3.7000000476837158E-2</v>
      </c>
      <c r="X107">
        <v>3.6600001156330109E-2</v>
      </c>
      <c r="Y107">
        <v>3.6400001496076584E-2</v>
      </c>
      <c r="Z107">
        <v>3.6299999803304672E-2</v>
      </c>
      <c r="AA107">
        <v>3.6400001496076584E-2</v>
      </c>
      <c r="AB107">
        <v>3.5799998790025711E-2</v>
      </c>
      <c r="AC107">
        <v>3.5599999129772186E-2</v>
      </c>
      <c r="AD107">
        <v>3.5399999469518661E-2</v>
      </c>
      <c r="AE107">
        <v>3.5399999469518661E-2</v>
      </c>
      <c r="AF107">
        <v>3.4800000488758087E-2</v>
      </c>
      <c r="AG107">
        <v>3.5000000149011612E-2</v>
      </c>
      <c r="AH107">
        <v>3.4699998795986176E-2</v>
      </c>
      <c r="AI107">
        <v>3.4400001168251038E-2</v>
      </c>
      <c r="AJ107">
        <v>3.48999984562397E-2</v>
      </c>
      <c r="AK107">
        <v>3.4299999475479126E-2</v>
      </c>
      <c r="AL107">
        <v>3.4400001168251038E-2</v>
      </c>
      <c r="AM107">
        <v>3.4299999475479126E-2</v>
      </c>
      <c r="AN107">
        <v>3.4299999475479126E-2</v>
      </c>
      <c r="AO107">
        <v>3.3700000494718552E-2</v>
      </c>
      <c r="AP107">
        <v>3.3700000494718552E-2</v>
      </c>
      <c r="AQ107">
        <v>3.359999880194664E-2</v>
      </c>
      <c r="AR107">
        <v>3.359999880194664E-2</v>
      </c>
      <c r="AS107">
        <v>3.3399999141693115E-2</v>
      </c>
      <c r="AT107">
        <v>3.4000001847743988E-2</v>
      </c>
      <c r="AU107">
        <v>3.3500000834465027E-2</v>
      </c>
      <c r="AV107">
        <v>3.359999880194664E-2</v>
      </c>
      <c r="AW107">
        <v>3.319999948143959E-2</v>
      </c>
      <c r="AX107">
        <v>3.319999948143959E-2</v>
      </c>
      <c r="AY107">
        <v>3.2900001853704453E-2</v>
      </c>
      <c r="AZ107">
        <v>3.2900001853704453E-2</v>
      </c>
      <c r="BA107">
        <v>3.2800000160932541E-2</v>
      </c>
      <c r="BB107">
        <v>3.2699998468160629E-2</v>
      </c>
      <c r="BC107">
        <v>3.2499998807907104E-2</v>
      </c>
      <c r="BD107">
        <v>3.2499998807907104E-2</v>
      </c>
      <c r="BE107">
        <v>3.2499998807907104E-2</v>
      </c>
      <c r="BF107">
        <v>3.2499998807907104E-2</v>
      </c>
      <c r="BG107">
        <v>3.2600000500679016E-2</v>
      </c>
      <c r="BH107">
        <v>3.2000001519918442E-2</v>
      </c>
      <c r="BI107">
        <v>3.2000001519918442E-2</v>
      </c>
      <c r="BJ107">
        <v>3.229999914765358E-2</v>
      </c>
      <c r="BK107">
        <v>3.2000001519918442E-2</v>
      </c>
      <c r="BL107">
        <v>3.229999914765358E-2</v>
      </c>
      <c r="BM107">
        <v>3.2000001519918442E-2</v>
      </c>
      <c r="BN107">
        <v>3.229999914765358E-2</v>
      </c>
      <c r="BO107">
        <v>3.2499998807907104E-2</v>
      </c>
      <c r="BP107">
        <v>3.2200001180171967E-2</v>
      </c>
      <c r="BQ107">
        <v>3.189999982714653E-2</v>
      </c>
      <c r="BR107">
        <v>3.2099999487400055E-2</v>
      </c>
      <c r="BS107">
        <v>3.2400000840425491E-2</v>
      </c>
      <c r="BT107">
        <v>3.229999914765358E-2</v>
      </c>
      <c r="BU107">
        <v>3.2000001519918442E-2</v>
      </c>
      <c r="BV107">
        <v>3.2000001519918442E-2</v>
      </c>
    </row>
    <row r="108" spans="1:74">
      <c r="A108" s="3" t="s">
        <v>56</v>
      </c>
      <c r="B108">
        <v>8.320000022649765E-2</v>
      </c>
      <c r="C108">
        <v>6.3299998641014099E-2</v>
      </c>
      <c r="D108">
        <v>5.7700000703334808E-2</v>
      </c>
      <c r="E108">
        <v>5.6400001049041748E-2</v>
      </c>
      <c r="F108">
        <v>5.7300001382827759E-2</v>
      </c>
      <c r="G108">
        <v>5.950000137090683E-2</v>
      </c>
      <c r="H108">
        <v>6.2399998307228088E-2</v>
      </c>
      <c r="I108">
        <v>6.4900003373622894E-2</v>
      </c>
      <c r="J108">
        <v>6.4800001680850983E-2</v>
      </c>
      <c r="K108">
        <v>6.25E-2</v>
      </c>
      <c r="L108">
        <v>5.559999868273735E-2</v>
      </c>
      <c r="M108">
        <v>4.7899998724460602E-2</v>
      </c>
      <c r="N108">
        <v>4.1999999433755875E-2</v>
      </c>
      <c r="O108">
        <v>3.9000000804662704E-2</v>
      </c>
      <c r="P108">
        <v>3.8100000470876694E-2</v>
      </c>
      <c r="Q108">
        <v>3.7599999457597733E-2</v>
      </c>
      <c r="R108">
        <v>3.5799998790025711E-2</v>
      </c>
      <c r="S108">
        <v>3.5399999469518661E-2</v>
      </c>
      <c r="T108">
        <v>3.5999998450279236E-2</v>
      </c>
      <c r="U108">
        <v>3.5500001162290573E-2</v>
      </c>
      <c r="V108">
        <v>3.5500001162290573E-2</v>
      </c>
      <c r="W108">
        <v>3.5300001502037048E-2</v>
      </c>
      <c r="X108">
        <v>3.5000000149011612E-2</v>
      </c>
      <c r="Y108">
        <v>3.5100001841783524E-2</v>
      </c>
      <c r="Z108">
        <v>3.5000000149011612E-2</v>
      </c>
      <c r="AA108">
        <v>3.4800000488758087E-2</v>
      </c>
      <c r="AB108">
        <v>3.3799998462200165E-2</v>
      </c>
      <c r="AC108">
        <v>3.4200001507997513E-2</v>
      </c>
      <c r="AD108">
        <v>3.3900000154972076E-2</v>
      </c>
      <c r="AE108">
        <v>3.3900000154972076E-2</v>
      </c>
      <c r="AF108">
        <v>3.3300001174211502E-2</v>
      </c>
      <c r="AG108">
        <v>3.3100001513957977E-2</v>
      </c>
      <c r="AH108">
        <v>3.319999948143959E-2</v>
      </c>
      <c r="AI108">
        <v>3.2900001853704453E-2</v>
      </c>
      <c r="AJ108">
        <v>3.359999880194664E-2</v>
      </c>
      <c r="AK108">
        <v>3.2600000500679016E-2</v>
      </c>
      <c r="AL108">
        <v>3.2900001853704453E-2</v>
      </c>
      <c r="AM108">
        <v>3.3100001513957977E-2</v>
      </c>
      <c r="AN108">
        <v>3.3100001513957977E-2</v>
      </c>
      <c r="AO108">
        <v>3.2400000840425491E-2</v>
      </c>
      <c r="AP108">
        <v>3.2600000500679016E-2</v>
      </c>
      <c r="AQ108">
        <v>3.2200001180171967E-2</v>
      </c>
      <c r="AR108">
        <v>3.2400000840425491E-2</v>
      </c>
      <c r="AS108">
        <v>3.229999914765358E-2</v>
      </c>
      <c r="AT108">
        <v>3.2699998468160629E-2</v>
      </c>
      <c r="AU108">
        <v>3.2000001519918442E-2</v>
      </c>
      <c r="AV108">
        <v>3.2400000840425491E-2</v>
      </c>
      <c r="AW108">
        <v>3.189999982714653E-2</v>
      </c>
      <c r="AX108">
        <v>3.2000001519918442E-2</v>
      </c>
      <c r="AY108">
        <v>3.1599998474121094E-2</v>
      </c>
      <c r="AZ108">
        <v>3.1700000166893005E-2</v>
      </c>
      <c r="BA108">
        <v>3.1700000166893005E-2</v>
      </c>
      <c r="BB108">
        <v>3.1500000506639481E-2</v>
      </c>
      <c r="BC108">
        <v>3.1399998813867569E-2</v>
      </c>
      <c r="BD108">
        <v>3.1599998474121094E-2</v>
      </c>
      <c r="BE108">
        <v>3.1599998474121094E-2</v>
      </c>
      <c r="BF108">
        <v>3.1599998474121094E-2</v>
      </c>
      <c r="BG108">
        <v>3.1500000506639481E-2</v>
      </c>
      <c r="BH108">
        <v>3.1399998813867569E-2</v>
      </c>
      <c r="BI108">
        <v>3.1099999323487282E-2</v>
      </c>
      <c r="BJ108">
        <v>3.1399998813867569E-2</v>
      </c>
      <c r="BK108">
        <v>3.1300000846385956E-2</v>
      </c>
      <c r="BL108">
        <v>3.1399998813867569E-2</v>
      </c>
      <c r="BM108">
        <v>3.1300000846385956E-2</v>
      </c>
      <c r="BN108">
        <v>3.1700000166893005E-2</v>
      </c>
      <c r="BO108">
        <v>3.1599998474121094E-2</v>
      </c>
      <c r="BP108">
        <v>3.1399998813867569E-2</v>
      </c>
      <c r="BQ108">
        <v>3.1199999153614044E-2</v>
      </c>
      <c r="BR108">
        <v>3.1500000506639481E-2</v>
      </c>
      <c r="BS108">
        <v>3.1800001859664917E-2</v>
      </c>
      <c r="BT108">
        <v>3.1500000506639481E-2</v>
      </c>
      <c r="BU108">
        <v>3.1300000846385956E-2</v>
      </c>
      <c r="BV108">
        <v>3.1300000846385956E-2</v>
      </c>
    </row>
    <row r="109" spans="1:74">
      <c r="A109" s="3" t="s">
        <v>57</v>
      </c>
      <c r="B109">
        <v>8.6800001561641693E-2</v>
      </c>
      <c r="C109">
        <v>6.7800000309944153E-2</v>
      </c>
      <c r="D109">
        <v>6.2199998646974564E-2</v>
      </c>
      <c r="E109">
        <v>6.1000000685453415E-2</v>
      </c>
      <c r="F109">
        <v>6.1799999326467514E-2</v>
      </c>
      <c r="G109">
        <v>6.3900001347064972E-2</v>
      </c>
      <c r="H109">
        <v>6.6699996590614319E-2</v>
      </c>
      <c r="I109">
        <v>6.889999657869339E-2</v>
      </c>
      <c r="J109">
        <v>6.8599998950958252E-2</v>
      </c>
      <c r="K109">
        <v>6.6299997270107269E-2</v>
      </c>
      <c r="L109">
        <v>5.950000137090683E-2</v>
      </c>
      <c r="M109">
        <v>5.1899999380111694E-2</v>
      </c>
      <c r="N109">
        <v>4.5800000429153442E-2</v>
      </c>
      <c r="O109">
        <v>4.309999942779541E-2</v>
      </c>
      <c r="P109">
        <v>4.2199999094009399E-2</v>
      </c>
      <c r="Q109">
        <v>4.14000004529953E-2</v>
      </c>
      <c r="R109">
        <v>4.0600001811981201E-2</v>
      </c>
      <c r="S109">
        <v>3.9799999445676804E-2</v>
      </c>
      <c r="T109">
        <v>4.0300000458955765E-2</v>
      </c>
      <c r="U109">
        <v>3.970000147819519E-2</v>
      </c>
      <c r="V109">
        <v>3.9799999445676804E-2</v>
      </c>
      <c r="W109">
        <v>3.9400000125169754E-2</v>
      </c>
      <c r="X109">
        <v>3.9299998432397842E-2</v>
      </c>
      <c r="Y109">
        <v>3.8899999111890793E-2</v>
      </c>
      <c r="Z109">
        <v>3.8699999451637268E-2</v>
      </c>
      <c r="AA109">
        <v>3.840000182390213E-2</v>
      </c>
      <c r="AB109">
        <v>3.7999998778104782E-2</v>
      </c>
      <c r="AC109">
        <v>3.7500001490116119E-2</v>
      </c>
      <c r="AD109">
        <v>3.7300001829862595E-2</v>
      </c>
      <c r="AE109">
        <v>3.7099998444318771E-2</v>
      </c>
      <c r="AF109">
        <v>3.6699999123811722E-2</v>
      </c>
      <c r="AG109">
        <v>3.6600001156330109E-2</v>
      </c>
      <c r="AH109">
        <v>3.6600001156330109E-2</v>
      </c>
      <c r="AI109">
        <v>3.5900000482797623E-2</v>
      </c>
      <c r="AJ109">
        <v>3.6499999463558197E-2</v>
      </c>
      <c r="AK109">
        <v>3.6100000143051147E-2</v>
      </c>
      <c r="AL109">
        <v>3.6100000143051147E-2</v>
      </c>
      <c r="AM109">
        <v>3.5700000822544098E-2</v>
      </c>
      <c r="AN109">
        <v>3.6100000143051147E-2</v>
      </c>
      <c r="AO109">
        <v>3.5199999809265137E-2</v>
      </c>
      <c r="AP109">
        <v>3.5199999809265137E-2</v>
      </c>
      <c r="AQ109">
        <v>3.5199999809265137E-2</v>
      </c>
      <c r="AR109">
        <v>3.5399999469518661E-2</v>
      </c>
      <c r="AS109">
        <v>3.5000000149011612E-2</v>
      </c>
      <c r="AT109">
        <v>3.5199999809265137E-2</v>
      </c>
      <c r="AU109">
        <v>3.4699998795986176E-2</v>
      </c>
      <c r="AV109">
        <v>3.48999984562397E-2</v>
      </c>
      <c r="AW109">
        <v>3.4699998795986176E-2</v>
      </c>
      <c r="AX109">
        <v>3.4800000488758087E-2</v>
      </c>
      <c r="AY109">
        <v>3.4299999475479126E-2</v>
      </c>
      <c r="AZ109">
        <v>3.4099999815225601E-2</v>
      </c>
      <c r="BA109">
        <v>3.4400001168251038E-2</v>
      </c>
      <c r="BB109">
        <v>3.4099999815225601E-2</v>
      </c>
      <c r="BC109">
        <v>3.3900000154972076E-2</v>
      </c>
      <c r="BD109">
        <v>3.4000001847743988E-2</v>
      </c>
      <c r="BE109">
        <v>3.4000001847743988E-2</v>
      </c>
      <c r="BF109">
        <v>3.3900000154972076E-2</v>
      </c>
      <c r="BG109">
        <v>3.4099999815225601E-2</v>
      </c>
      <c r="BH109">
        <v>3.3700000494718552E-2</v>
      </c>
      <c r="BI109">
        <v>3.359999880194664E-2</v>
      </c>
      <c r="BJ109">
        <v>3.3799998462200165E-2</v>
      </c>
      <c r="BK109">
        <v>3.3399999141693115E-2</v>
      </c>
      <c r="BL109">
        <v>3.3900000154972076E-2</v>
      </c>
      <c r="BM109">
        <v>3.3700000494718552E-2</v>
      </c>
      <c r="BN109">
        <v>3.3900000154972076E-2</v>
      </c>
      <c r="BO109">
        <v>3.4000001847743988E-2</v>
      </c>
      <c r="BP109">
        <v>3.3700000494718552E-2</v>
      </c>
      <c r="BQ109">
        <v>3.3399999141693115E-2</v>
      </c>
      <c r="BR109">
        <v>3.3799998462200165E-2</v>
      </c>
      <c r="BS109">
        <v>3.4200001507997513E-2</v>
      </c>
      <c r="BT109">
        <v>3.3900000154972076E-2</v>
      </c>
      <c r="BU109">
        <v>3.3500000834465027E-2</v>
      </c>
      <c r="BV109">
        <v>3.3500000834465027E-2</v>
      </c>
    </row>
    <row r="110" spans="1:74">
      <c r="A110" s="3" t="s">
        <v>58</v>
      </c>
      <c r="B110">
        <v>5.1199998706579208E-2</v>
      </c>
      <c r="C110">
        <v>5.0500001758337021E-2</v>
      </c>
      <c r="D110">
        <v>5.0400000065565109E-2</v>
      </c>
      <c r="E110">
        <v>4.9499999731779099E-2</v>
      </c>
      <c r="F110">
        <v>4.8000000417232513E-2</v>
      </c>
      <c r="G110">
        <v>4.6799998730421066E-2</v>
      </c>
      <c r="H110">
        <v>4.5499999076128006E-2</v>
      </c>
      <c r="I110">
        <v>4.4300001114606857E-2</v>
      </c>
      <c r="J110">
        <v>4.349999874830246E-2</v>
      </c>
      <c r="K110">
        <v>4.2800001800060272E-2</v>
      </c>
      <c r="L110">
        <v>4.2500000447034836E-2</v>
      </c>
      <c r="M110">
        <v>4.1900001466274261E-2</v>
      </c>
      <c r="N110">
        <v>4.14000004529953E-2</v>
      </c>
      <c r="O110">
        <v>4.0899999439716339E-2</v>
      </c>
      <c r="P110">
        <v>4.0699999779462814E-2</v>
      </c>
      <c r="Q110">
        <v>4.050000011920929E-2</v>
      </c>
      <c r="R110">
        <v>3.9000000804662704E-2</v>
      </c>
      <c r="S110">
        <v>3.880000114440918E-2</v>
      </c>
      <c r="T110">
        <v>3.9200000464916229E-2</v>
      </c>
      <c r="U110">
        <v>3.7700001150369644E-2</v>
      </c>
      <c r="V110">
        <v>3.7999998778104782E-2</v>
      </c>
      <c r="W110">
        <v>3.8199998438358307E-2</v>
      </c>
      <c r="X110">
        <v>3.7700001150369644E-2</v>
      </c>
      <c r="Y110">
        <v>3.7500001490116119E-2</v>
      </c>
      <c r="Z110">
        <v>3.7500001490116119E-2</v>
      </c>
      <c r="AA110">
        <v>3.7200000137090683E-2</v>
      </c>
      <c r="AB110">
        <v>3.6800000816583633E-2</v>
      </c>
      <c r="AC110">
        <v>3.6200001835823059E-2</v>
      </c>
      <c r="AD110">
        <v>3.6299999803304672E-2</v>
      </c>
      <c r="AE110">
        <v>3.6200001835823059E-2</v>
      </c>
      <c r="AF110">
        <v>3.5900000482797623E-2</v>
      </c>
      <c r="AG110">
        <v>3.5500001162290573E-2</v>
      </c>
      <c r="AH110">
        <v>3.5900000482797623E-2</v>
      </c>
      <c r="AI110">
        <v>3.5799998790025711E-2</v>
      </c>
      <c r="AJ110">
        <v>3.6100000143051147E-2</v>
      </c>
      <c r="AK110">
        <v>3.5599999129772186E-2</v>
      </c>
      <c r="AL110">
        <v>3.5300001502037048E-2</v>
      </c>
      <c r="AM110">
        <v>3.5199999809265137E-2</v>
      </c>
      <c r="AN110">
        <v>3.5399999469518661E-2</v>
      </c>
      <c r="AO110">
        <v>3.48999984562397E-2</v>
      </c>
      <c r="AP110">
        <v>3.4600000828504562E-2</v>
      </c>
      <c r="AQ110">
        <v>3.4800000488758087E-2</v>
      </c>
      <c r="AR110">
        <v>3.4800000488758087E-2</v>
      </c>
      <c r="AS110">
        <v>3.4400001168251038E-2</v>
      </c>
      <c r="AT110">
        <v>3.4800000488758087E-2</v>
      </c>
      <c r="AU110">
        <v>3.4400001168251038E-2</v>
      </c>
      <c r="AV110">
        <v>3.4499999135732651E-2</v>
      </c>
      <c r="AW110">
        <v>3.4099999815225601E-2</v>
      </c>
      <c r="AX110">
        <v>3.4200001507997513E-2</v>
      </c>
      <c r="AY110">
        <v>3.3799998462200165E-2</v>
      </c>
      <c r="AZ110">
        <v>3.3700000494718552E-2</v>
      </c>
      <c r="BA110">
        <v>3.4000001847743988E-2</v>
      </c>
      <c r="BB110">
        <v>3.359999880194664E-2</v>
      </c>
      <c r="BC110">
        <v>3.3700000494718552E-2</v>
      </c>
      <c r="BD110">
        <v>3.359999880194664E-2</v>
      </c>
      <c r="BE110">
        <v>3.359999880194664E-2</v>
      </c>
      <c r="BF110">
        <v>3.3500000834465027E-2</v>
      </c>
      <c r="BG110">
        <v>3.3500000834465027E-2</v>
      </c>
      <c r="BH110">
        <v>3.3300001174211502E-2</v>
      </c>
      <c r="BI110">
        <v>3.3300001174211502E-2</v>
      </c>
      <c r="BJ110">
        <v>3.3500000834465027E-2</v>
      </c>
      <c r="BK110">
        <v>3.3100001513957977E-2</v>
      </c>
      <c r="BL110">
        <v>3.3399999141693115E-2</v>
      </c>
      <c r="BM110">
        <v>3.319999948143959E-2</v>
      </c>
      <c r="BN110">
        <v>3.3500000834465027E-2</v>
      </c>
      <c r="BO110">
        <v>3.3500000834465027E-2</v>
      </c>
      <c r="BP110">
        <v>3.3300001174211502E-2</v>
      </c>
      <c r="BQ110">
        <v>3.3100001513957977E-2</v>
      </c>
      <c r="BR110">
        <v>3.3300001174211502E-2</v>
      </c>
      <c r="BS110">
        <v>3.3399999141693115E-2</v>
      </c>
      <c r="BT110">
        <v>3.3399999141693115E-2</v>
      </c>
      <c r="BU110">
        <v>3.3100001513957977E-2</v>
      </c>
      <c r="BV110">
        <v>3.319999948143959E-2</v>
      </c>
    </row>
    <row r="111" spans="1:74">
      <c r="A111" s="3" t="s">
        <v>59</v>
      </c>
      <c r="B111">
        <v>5.8400001376867294E-2</v>
      </c>
      <c r="C111">
        <v>5.7199999690055847E-2</v>
      </c>
      <c r="D111">
        <v>5.6899998337030411E-2</v>
      </c>
      <c r="E111">
        <v>5.5300001055002213E-2</v>
      </c>
      <c r="F111">
        <v>5.3399998694658279E-2</v>
      </c>
      <c r="G111">
        <v>5.2000001072883606E-2</v>
      </c>
      <c r="H111">
        <v>5.0400000065565109E-2</v>
      </c>
      <c r="I111">
        <v>4.8700001090764999E-2</v>
      </c>
      <c r="J111">
        <v>4.7499999403953552E-2</v>
      </c>
      <c r="K111">
        <v>4.6799998730421066E-2</v>
      </c>
      <c r="L111">
        <v>4.6199999749660492E-2</v>
      </c>
      <c r="M111">
        <v>4.5099999755620956E-2</v>
      </c>
      <c r="N111">
        <v>4.4300001114606857E-2</v>
      </c>
      <c r="O111">
        <v>4.3800000101327896E-2</v>
      </c>
      <c r="P111">
        <v>4.349999874830246E-2</v>
      </c>
      <c r="Q111">
        <v>4.2700000107288361E-2</v>
      </c>
      <c r="R111">
        <v>4.1099999099969864E-2</v>
      </c>
      <c r="S111">
        <v>4.0199998766183853E-2</v>
      </c>
      <c r="T111">
        <v>4.0699999779462814E-2</v>
      </c>
      <c r="U111">
        <v>3.9599999785423279E-2</v>
      </c>
      <c r="V111">
        <v>3.9500001817941666E-2</v>
      </c>
      <c r="W111">
        <v>3.9299998432397842E-2</v>
      </c>
      <c r="X111">
        <v>3.9200000464916229E-2</v>
      </c>
      <c r="Y111">
        <v>3.9000000804662704E-2</v>
      </c>
      <c r="Z111">
        <v>3.8699999451637268E-2</v>
      </c>
      <c r="AA111">
        <v>3.7700001150369644E-2</v>
      </c>
      <c r="AB111">
        <v>3.7599999457597733E-2</v>
      </c>
      <c r="AC111">
        <v>3.6800000816583633E-2</v>
      </c>
      <c r="AD111">
        <v>3.7000000476837158E-2</v>
      </c>
      <c r="AE111">
        <v>3.6800000816583633E-2</v>
      </c>
      <c r="AF111">
        <v>3.6400001496076584E-2</v>
      </c>
      <c r="AG111">
        <v>3.5999998450279236E-2</v>
      </c>
      <c r="AH111">
        <v>3.5900000482797623E-2</v>
      </c>
      <c r="AI111">
        <v>3.5399999469518661E-2</v>
      </c>
      <c r="AJ111">
        <v>3.6100000143051147E-2</v>
      </c>
      <c r="AK111">
        <v>3.5500001162290573E-2</v>
      </c>
      <c r="AL111">
        <v>3.5300001502037048E-2</v>
      </c>
      <c r="AM111">
        <v>3.5199999809265137E-2</v>
      </c>
      <c r="AN111">
        <v>3.5300001502037048E-2</v>
      </c>
      <c r="AO111">
        <v>3.4499999135732651E-2</v>
      </c>
      <c r="AP111">
        <v>3.4400001168251038E-2</v>
      </c>
      <c r="AQ111">
        <v>3.4499999135732651E-2</v>
      </c>
      <c r="AR111">
        <v>3.4299999475479126E-2</v>
      </c>
      <c r="AS111">
        <v>3.4000001847743988E-2</v>
      </c>
      <c r="AT111">
        <v>3.4600000828504562E-2</v>
      </c>
      <c r="AU111">
        <v>3.4200001507997513E-2</v>
      </c>
      <c r="AV111">
        <v>3.4099999815225601E-2</v>
      </c>
      <c r="AW111">
        <v>3.3700000494718552E-2</v>
      </c>
      <c r="AX111">
        <v>3.3900000154972076E-2</v>
      </c>
      <c r="AY111">
        <v>3.3300001174211502E-2</v>
      </c>
      <c r="AZ111">
        <v>3.3300001174211502E-2</v>
      </c>
      <c r="BA111">
        <v>3.319999948143959E-2</v>
      </c>
      <c r="BB111">
        <v>3.2900001853704453E-2</v>
      </c>
      <c r="BC111">
        <v>3.3100001513957977E-2</v>
      </c>
      <c r="BD111">
        <v>3.2900001853704453E-2</v>
      </c>
      <c r="BE111">
        <v>3.2800000160932541E-2</v>
      </c>
      <c r="BF111">
        <v>3.2800000160932541E-2</v>
      </c>
      <c r="BG111">
        <v>3.2900001853704453E-2</v>
      </c>
      <c r="BH111">
        <v>3.2600000500679016E-2</v>
      </c>
      <c r="BI111">
        <v>3.2600000500679016E-2</v>
      </c>
      <c r="BJ111">
        <v>3.2699998468160629E-2</v>
      </c>
      <c r="BK111">
        <v>3.2499998807907104E-2</v>
      </c>
      <c r="BL111">
        <v>3.2699998468160629E-2</v>
      </c>
      <c r="BM111">
        <v>3.2499998807907104E-2</v>
      </c>
      <c r="BN111">
        <v>3.2800000160932541E-2</v>
      </c>
      <c r="BO111">
        <v>3.2800000160932541E-2</v>
      </c>
      <c r="BP111">
        <v>3.2400000840425491E-2</v>
      </c>
      <c r="BQ111">
        <v>3.229999914765358E-2</v>
      </c>
      <c r="BR111">
        <v>3.2600000500679016E-2</v>
      </c>
      <c r="BS111">
        <v>3.2800000160932541E-2</v>
      </c>
      <c r="BT111">
        <v>3.2699998468160629E-2</v>
      </c>
      <c r="BU111">
        <v>3.229999914765358E-2</v>
      </c>
      <c r="BV111">
        <v>3.229999914765358E-2</v>
      </c>
    </row>
    <row r="113" spans="1:74">
      <c r="A113" s="3" t="s">
        <v>140</v>
      </c>
      <c r="B113">
        <f>B95</f>
        <v>240</v>
      </c>
      <c r="C113">
        <f t="shared" ref="C113:BN113" si="6">C95</f>
        <v>245</v>
      </c>
      <c r="D113">
        <f t="shared" si="6"/>
        <v>250</v>
      </c>
      <c r="E113">
        <f t="shared" si="6"/>
        <v>255</v>
      </c>
      <c r="F113">
        <f t="shared" si="6"/>
        <v>260</v>
      </c>
      <c r="G113">
        <f t="shared" si="6"/>
        <v>265</v>
      </c>
      <c r="H113">
        <f t="shared" si="6"/>
        <v>270</v>
      </c>
      <c r="I113">
        <f t="shared" si="6"/>
        <v>275</v>
      </c>
      <c r="J113">
        <f t="shared" si="6"/>
        <v>280</v>
      </c>
      <c r="K113">
        <f t="shared" si="6"/>
        <v>285</v>
      </c>
      <c r="L113">
        <f t="shared" si="6"/>
        <v>290</v>
      </c>
      <c r="M113">
        <f t="shared" si="6"/>
        <v>295</v>
      </c>
      <c r="N113">
        <f t="shared" si="6"/>
        <v>300</v>
      </c>
      <c r="O113">
        <f t="shared" si="6"/>
        <v>305</v>
      </c>
      <c r="P113">
        <f t="shared" si="6"/>
        <v>310</v>
      </c>
      <c r="Q113">
        <f t="shared" si="6"/>
        <v>315</v>
      </c>
      <c r="R113">
        <f t="shared" si="6"/>
        <v>320</v>
      </c>
      <c r="S113">
        <f t="shared" si="6"/>
        <v>325</v>
      </c>
      <c r="T113">
        <f t="shared" si="6"/>
        <v>330</v>
      </c>
      <c r="U113">
        <f t="shared" si="6"/>
        <v>335</v>
      </c>
      <c r="V113">
        <f t="shared" si="6"/>
        <v>340</v>
      </c>
      <c r="W113">
        <f t="shared" si="6"/>
        <v>345</v>
      </c>
      <c r="X113">
        <f t="shared" si="6"/>
        <v>350</v>
      </c>
      <c r="Y113">
        <f t="shared" si="6"/>
        <v>355</v>
      </c>
      <c r="Z113">
        <f t="shared" si="6"/>
        <v>360</v>
      </c>
      <c r="AA113">
        <f t="shared" si="6"/>
        <v>365</v>
      </c>
      <c r="AB113">
        <f t="shared" si="6"/>
        <v>370</v>
      </c>
      <c r="AC113">
        <f t="shared" si="6"/>
        <v>375</v>
      </c>
      <c r="AD113">
        <f t="shared" si="6"/>
        <v>380</v>
      </c>
      <c r="AE113">
        <f t="shared" si="6"/>
        <v>385</v>
      </c>
      <c r="AF113">
        <f t="shared" si="6"/>
        <v>390</v>
      </c>
      <c r="AG113">
        <f t="shared" si="6"/>
        <v>395</v>
      </c>
      <c r="AH113">
        <f t="shared" si="6"/>
        <v>400</v>
      </c>
      <c r="AI113">
        <f t="shared" si="6"/>
        <v>405</v>
      </c>
      <c r="AJ113">
        <f t="shared" si="6"/>
        <v>410</v>
      </c>
      <c r="AK113">
        <f t="shared" si="6"/>
        <v>415</v>
      </c>
      <c r="AL113">
        <f t="shared" si="6"/>
        <v>420</v>
      </c>
      <c r="AM113">
        <f t="shared" si="6"/>
        <v>425</v>
      </c>
      <c r="AN113">
        <f t="shared" si="6"/>
        <v>430</v>
      </c>
      <c r="AO113">
        <f t="shared" si="6"/>
        <v>435</v>
      </c>
      <c r="AP113">
        <f t="shared" si="6"/>
        <v>440</v>
      </c>
      <c r="AQ113">
        <f t="shared" si="6"/>
        <v>445</v>
      </c>
      <c r="AR113">
        <f t="shared" si="6"/>
        <v>450</v>
      </c>
      <c r="AS113">
        <f t="shared" si="6"/>
        <v>455</v>
      </c>
      <c r="AT113">
        <f t="shared" si="6"/>
        <v>460</v>
      </c>
      <c r="AU113">
        <f t="shared" si="6"/>
        <v>465</v>
      </c>
      <c r="AV113">
        <f t="shared" si="6"/>
        <v>470</v>
      </c>
      <c r="AW113">
        <f t="shared" si="6"/>
        <v>475</v>
      </c>
      <c r="AX113">
        <f t="shared" si="6"/>
        <v>480</v>
      </c>
      <c r="AY113">
        <f t="shared" si="6"/>
        <v>485</v>
      </c>
      <c r="AZ113">
        <f t="shared" si="6"/>
        <v>490</v>
      </c>
      <c r="BA113">
        <f t="shared" si="6"/>
        <v>495</v>
      </c>
      <c r="BB113">
        <f t="shared" si="6"/>
        <v>500</v>
      </c>
      <c r="BC113">
        <f t="shared" si="6"/>
        <v>505</v>
      </c>
      <c r="BD113">
        <f t="shared" si="6"/>
        <v>510</v>
      </c>
      <c r="BE113">
        <f t="shared" si="6"/>
        <v>515</v>
      </c>
      <c r="BF113">
        <f t="shared" si="6"/>
        <v>520</v>
      </c>
      <c r="BG113">
        <f t="shared" si="6"/>
        <v>525</v>
      </c>
      <c r="BH113">
        <f t="shared" si="6"/>
        <v>530</v>
      </c>
      <c r="BI113">
        <f t="shared" si="6"/>
        <v>535</v>
      </c>
      <c r="BJ113">
        <f t="shared" si="6"/>
        <v>540</v>
      </c>
      <c r="BK113">
        <f t="shared" si="6"/>
        <v>545</v>
      </c>
      <c r="BL113">
        <f t="shared" si="6"/>
        <v>550</v>
      </c>
      <c r="BM113">
        <f t="shared" si="6"/>
        <v>555</v>
      </c>
      <c r="BN113">
        <f t="shared" si="6"/>
        <v>560</v>
      </c>
      <c r="BO113">
        <f t="shared" ref="BO113:BV113" si="7">BO95</f>
        <v>565</v>
      </c>
      <c r="BP113">
        <f t="shared" si="7"/>
        <v>570</v>
      </c>
      <c r="BQ113">
        <f t="shared" si="7"/>
        <v>575</v>
      </c>
      <c r="BR113">
        <f t="shared" si="7"/>
        <v>580</v>
      </c>
      <c r="BS113">
        <f t="shared" si="7"/>
        <v>585</v>
      </c>
      <c r="BT113">
        <f t="shared" si="7"/>
        <v>590</v>
      </c>
      <c r="BU113">
        <f t="shared" si="7"/>
        <v>595</v>
      </c>
      <c r="BV113">
        <f t="shared" si="7"/>
        <v>600</v>
      </c>
    </row>
    <row r="114" spans="1:74">
      <c r="A114" s="3" t="s">
        <v>148</v>
      </c>
      <c r="B114">
        <f>AVERAGE(B96:B97)</f>
        <v>6.1099998652935028E-2</v>
      </c>
      <c r="C114">
        <f t="shared" ref="C114:BN114" si="8">AVERAGE(C96:C97)</f>
        <v>5.7849999517202377E-2</v>
      </c>
      <c r="D114">
        <f t="shared" si="8"/>
        <v>5.4849999025464058E-2</v>
      </c>
      <c r="E114">
        <f t="shared" si="8"/>
        <v>5.3449999541044235E-2</v>
      </c>
      <c r="F114">
        <f t="shared" si="8"/>
        <v>5.1800001412630081E-2</v>
      </c>
      <c r="G114">
        <f t="shared" si="8"/>
        <v>5.0950000062584877E-2</v>
      </c>
      <c r="H114">
        <f t="shared" si="8"/>
        <v>5.0149999558925629E-2</v>
      </c>
      <c r="I114">
        <f t="shared" si="8"/>
        <v>4.9550000578165054E-2</v>
      </c>
      <c r="J114">
        <f t="shared" si="8"/>
        <v>4.9550000578165054E-2</v>
      </c>
      <c r="K114">
        <f t="shared" si="8"/>
        <v>4.9550000578165054E-2</v>
      </c>
      <c r="L114">
        <f t="shared" si="8"/>
        <v>4.9450000748038292E-2</v>
      </c>
      <c r="M114">
        <f t="shared" si="8"/>
        <v>4.8500001430511475E-2</v>
      </c>
      <c r="N114">
        <f t="shared" si="8"/>
        <v>4.7350000590085983E-2</v>
      </c>
      <c r="O114">
        <f t="shared" si="8"/>
        <v>4.6000000089406967E-2</v>
      </c>
      <c r="P114">
        <f t="shared" si="8"/>
        <v>4.4999999925494194E-2</v>
      </c>
      <c r="Q114">
        <f t="shared" si="8"/>
        <v>4.4250000268220901E-2</v>
      </c>
      <c r="R114">
        <f t="shared" si="8"/>
        <v>4.2950000613927841E-2</v>
      </c>
      <c r="S114">
        <f t="shared" si="8"/>
        <v>4.1849998757243156E-2</v>
      </c>
      <c r="T114">
        <f t="shared" si="8"/>
        <v>4.2400000616908073E-2</v>
      </c>
      <c r="U114">
        <f t="shared" si="8"/>
        <v>4.1850000619888306E-2</v>
      </c>
      <c r="V114">
        <f t="shared" si="8"/>
        <v>4.179999977350235E-2</v>
      </c>
      <c r="W114">
        <f t="shared" si="8"/>
        <v>4.1600000113248825E-2</v>
      </c>
      <c r="X114">
        <f t="shared" si="8"/>
        <v>4.1249999776482582E-2</v>
      </c>
      <c r="Y114">
        <f t="shared" si="8"/>
        <v>4.1099999099969864E-2</v>
      </c>
      <c r="Z114">
        <f t="shared" si="8"/>
        <v>4.0899999439716339E-2</v>
      </c>
      <c r="AA114">
        <f t="shared" si="8"/>
        <v>4.0650000795722008E-2</v>
      </c>
      <c r="AB114">
        <f t="shared" si="8"/>
        <v>4.0349999442696571E-2</v>
      </c>
      <c r="AC114">
        <f t="shared" si="8"/>
        <v>3.9750000461935997E-2</v>
      </c>
      <c r="AD114">
        <f t="shared" si="8"/>
        <v>3.9549998939037323E-2</v>
      </c>
      <c r="AE114">
        <f t="shared" si="8"/>
        <v>3.970000147819519E-2</v>
      </c>
      <c r="AF114">
        <f t="shared" si="8"/>
        <v>3.9300000295042992E-2</v>
      </c>
      <c r="AG114">
        <f t="shared" si="8"/>
        <v>3.8900000974535942E-2</v>
      </c>
      <c r="AH114">
        <f t="shared" si="8"/>
        <v>3.8950001820921898E-2</v>
      </c>
      <c r="AI114">
        <f t="shared" si="8"/>
        <v>3.8599999621510506E-2</v>
      </c>
      <c r="AJ114">
        <f t="shared" si="8"/>
        <v>3.8700001314282417E-2</v>
      </c>
      <c r="AK114">
        <f t="shared" si="8"/>
        <v>3.8350000977516174E-2</v>
      </c>
      <c r="AL114">
        <f t="shared" si="8"/>
        <v>3.8050001487135887E-2</v>
      </c>
      <c r="AM114">
        <f t="shared" si="8"/>
        <v>3.81499994546175E-2</v>
      </c>
      <c r="AN114">
        <f t="shared" si="8"/>
        <v>3.8499999791383743E-2</v>
      </c>
      <c r="AO114">
        <f t="shared" si="8"/>
        <v>3.749999962747097E-2</v>
      </c>
      <c r="AP114">
        <f t="shared" si="8"/>
        <v>3.7599999457597733E-2</v>
      </c>
      <c r="AQ114">
        <f t="shared" si="8"/>
        <v>3.7449998781085014E-2</v>
      </c>
      <c r="AR114">
        <f t="shared" si="8"/>
        <v>3.7600001320242882E-2</v>
      </c>
      <c r="AS114">
        <f t="shared" si="8"/>
        <v>3.7250000983476639E-2</v>
      </c>
      <c r="AT114">
        <f t="shared" si="8"/>
        <v>3.7750000134110451E-2</v>
      </c>
      <c r="AU114">
        <f t="shared" si="8"/>
        <v>3.7200000137090683E-2</v>
      </c>
      <c r="AV114">
        <f t="shared" si="8"/>
        <v>3.7500001490116119E-2</v>
      </c>
      <c r="AW114">
        <f t="shared" si="8"/>
        <v>3.7049999460577965E-2</v>
      </c>
      <c r="AX114">
        <f t="shared" si="8"/>
        <v>3.7200000137090683E-2</v>
      </c>
      <c r="AY114">
        <f t="shared" si="8"/>
        <v>3.6550000309944153E-2</v>
      </c>
      <c r="AZ114">
        <f t="shared" si="8"/>
        <v>3.6600001156330109E-2</v>
      </c>
      <c r="BA114">
        <f t="shared" si="8"/>
        <v>3.6699999123811722E-2</v>
      </c>
      <c r="BB114">
        <f t="shared" si="8"/>
        <v>3.645000047981739E-2</v>
      </c>
      <c r="BC114">
        <f t="shared" si="8"/>
        <v>3.6550000309944153E-2</v>
      </c>
      <c r="BD114">
        <f t="shared" si="8"/>
        <v>3.6350000649690628E-2</v>
      </c>
      <c r="BE114">
        <f t="shared" si="8"/>
        <v>3.6299999803304672E-2</v>
      </c>
      <c r="BF114">
        <f t="shared" si="8"/>
        <v>3.6350000649690628E-2</v>
      </c>
      <c r="BG114">
        <f t="shared" si="8"/>
        <v>3.6250000819563866E-2</v>
      </c>
      <c r="BH114">
        <f t="shared" si="8"/>
        <v>3.6000000312924385E-2</v>
      </c>
      <c r="BI114">
        <f t="shared" si="8"/>
        <v>3.6000000312924385E-2</v>
      </c>
      <c r="BJ114">
        <f t="shared" si="8"/>
        <v>3.6100000143051147E-2</v>
      </c>
      <c r="BK114">
        <f t="shared" si="8"/>
        <v>3.5750001668930054E-2</v>
      </c>
      <c r="BL114">
        <f t="shared" si="8"/>
        <v>3.6100000143051147E-2</v>
      </c>
      <c r="BM114">
        <f t="shared" si="8"/>
        <v>3.580000065267086E-2</v>
      </c>
      <c r="BN114">
        <f t="shared" si="8"/>
        <v>3.6100000143051147E-2</v>
      </c>
      <c r="BO114">
        <f t="shared" ref="BO114:BV114" si="9">AVERAGE(BO96:BO97)</f>
        <v>3.6250000819563866E-2</v>
      </c>
      <c r="BP114">
        <f t="shared" si="9"/>
        <v>3.5649999976158142E-2</v>
      </c>
      <c r="BQ114">
        <f t="shared" si="9"/>
        <v>3.5649999976158142E-2</v>
      </c>
      <c r="BR114">
        <f t="shared" si="9"/>
        <v>3.5749999806284904E-2</v>
      </c>
      <c r="BS114">
        <f t="shared" si="9"/>
        <v>3.6100000143051147E-2</v>
      </c>
      <c r="BT114">
        <f t="shared" si="9"/>
        <v>3.5949999466538429E-2</v>
      </c>
      <c r="BU114">
        <f t="shared" si="9"/>
        <v>3.5699998959898949E-2</v>
      </c>
      <c r="BV114">
        <f t="shared" si="9"/>
        <v>3.5700000822544098E-2</v>
      </c>
    </row>
    <row r="115" spans="1:74">
      <c r="A115" s="3" t="s">
        <v>149</v>
      </c>
      <c r="B115">
        <f>AVERAGE(B98:B99)</f>
        <v>4.7749999910593033E-2</v>
      </c>
      <c r="C115">
        <f t="shared" ref="C115:BN115" si="10">AVERAGE(C98:C99)</f>
        <v>4.6849999576807022E-2</v>
      </c>
      <c r="D115">
        <f t="shared" si="10"/>
        <v>4.6299999579787254E-2</v>
      </c>
      <c r="E115">
        <f t="shared" si="10"/>
        <v>4.5299999415874481E-2</v>
      </c>
      <c r="F115">
        <f t="shared" si="10"/>
        <v>4.4049998745322227E-2</v>
      </c>
      <c r="G115">
        <f t="shared" si="10"/>
        <v>4.3250000104308128E-2</v>
      </c>
      <c r="H115">
        <f t="shared" si="10"/>
        <v>4.2199999094009399E-2</v>
      </c>
      <c r="I115">
        <f t="shared" si="10"/>
        <v>4.1449999436736107E-2</v>
      </c>
      <c r="J115">
        <f t="shared" si="10"/>
        <v>4.0950000286102295E-2</v>
      </c>
      <c r="K115">
        <f t="shared" si="10"/>
        <v>4.0599999949336052E-2</v>
      </c>
      <c r="L115">
        <f t="shared" si="10"/>
        <v>4.0149999782443047E-2</v>
      </c>
      <c r="M115">
        <f t="shared" si="10"/>
        <v>3.9449999108910561E-2</v>
      </c>
      <c r="N115">
        <f t="shared" si="10"/>
        <v>3.8949999958276749E-2</v>
      </c>
      <c r="O115">
        <f t="shared" si="10"/>
        <v>3.8650000467896461E-2</v>
      </c>
      <c r="P115">
        <f t="shared" si="10"/>
        <v>3.8600001484155655E-2</v>
      </c>
      <c r="Q115">
        <f t="shared" si="10"/>
        <v>3.8249999284744263E-2</v>
      </c>
      <c r="R115">
        <f t="shared" si="10"/>
        <v>3.684999980032444E-2</v>
      </c>
      <c r="S115">
        <f t="shared" si="10"/>
        <v>3.6299999803304672E-2</v>
      </c>
      <c r="T115">
        <f t="shared" si="10"/>
        <v>3.684999980032444E-2</v>
      </c>
      <c r="U115">
        <f t="shared" si="10"/>
        <v>3.6200001835823059E-2</v>
      </c>
      <c r="V115">
        <f t="shared" si="10"/>
        <v>3.6399999633431435E-2</v>
      </c>
      <c r="W115">
        <f t="shared" si="10"/>
        <v>3.6150000989437103E-2</v>
      </c>
      <c r="X115">
        <f t="shared" si="10"/>
        <v>3.580000065267086E-2</v>
      </c>
      <c r="Y115">
        <f t="shared" si="10"/>
        <v>3.555000014603138E-2</v>
      </c>
      <c r="Z115">
        <f t="shared" si="10"/>
        <v>3.5700000822544098E-2</v>
      </c>
      <c r="AA115">
        <f t="shared" si="10"/>
        <v>3.5350000485777855E-2</v>
      </c>
      <c r="AB115">
        <f t="shared" si="10"/>
        <v>3.5350000485777855E-2</v>
      </c>
      <c r="AC115">
        <f t="shared" si="10"/>
        <v>3.4750001505017281E-2</v>
      </c>
      <c r="AD115">
        <f t="shared" si="10"/>
        <v>3.4649999812245369E-2</v>
      </c>
      <c r="AE115">
        <f t="shared" si="10"/>
        <v>3.4800000488758087E-2</v>
      </c>
      <c r="AF115">
        <f t="shared" si="10"/>
        <v>3.4099999815225601E-2</v>
      </c>
      <c r="AG115">
        <f t="shared" si="10"/>
        <v>3.4199999645352364E-2</v>
      </c>
      <c r="AH115">
        <f t="shared" si="10"/>
        <v>3.4199999645352364E-2</v>
      </c>
      <c r="AI115">
        <f t="shared" si="10"/>
        <v>3.3649999648332596E-2</v>
      </c>
      <c r="AJ115">
        <f t="shared" si="10"/>
        <v>3.4050000831484795E-2</v>
      </c>
      <c r="AK115">
        <f t="shared" si="10"/>
        <v>3.345000185072422E-2</v>
      </c>
      <c r="AL115">
        <f t="shared" si="10"/>
        <v>3.3650001510977745E-2</v>
      </c>
      <c r="AM115">
        <f t="shared" si="10"/>
        <v>3.3649999648332596E-2</v>
      </c>
      <c r="AN115">
        <f t="shared" si="10"/>
        <v>3.3750001341104507E-2</v>
      </c>
      <c r="AO115">
        <f t="shared" si="10"/>
        <v>3.3150000497698784E-2</v>
      </c>
      <c r="AP115">
        <f t="shared" si="10"/>
        <v>3.3299999311566353E-2</v>
      </c>
      <c r="AQ115">
        <f t="shared" si="10"/>
        <v>3.3099999651312828E-2</v>
      </c>
      <c r="AR115">
        <f t="shared" si="10"/>
        <v>3.3149998635053635E-2</v>
      </c>
      <c r="AS115">
        <f t="shared" si="10"/>
        <v>3.3049998804926872E-2</v>
      </c>
      <c r="AT115">
        <f t="shared" si="10"/>
        <v>3.3399999141693115E-2</v>
      </c>
      <c r="AU115">
        <f t="shared" si="10"/>
        <v>3.2899999991059303E-2</v>
      </c>
      <c r="AV115">
        <f t="shared" si="10"/>
        <v>3.3150000497698784E-2</v>
      </c>
      <c r="AW115">
        <f t="shared" si="10"/>
        <v>3.2899999991059303E-2</v>
      </c>
      <c r="AX115">
        <f t="shared" si="10"/>
        <v>3.2999999821186066E-2</v>
      </c>
      <c r="AY115">
        <f t="shared" si="10"/>
        <v>3.2500000670552254E-2</v>
      </c>
      <c r="AZ115">
        <f t="shared" si="10"/>
        <v>3.2649999484419823E-2</v>
      </c>
      <c r="BA115">
        <f t="shared" si="10"/>
        <v>3.2700000330805779E-2</v>
      </c>
      <c r="BB115">
        <f t="shared" si="10"/>
        <v>3.2449999824166298E-2</v>
      </c>
      <c r="BC115">
        <f t="shared" si="10"/>
        <v>3.254999965429306E-2</v>
      </c>
      <c r="BD115">
        <f t="shared" si="10"/>
        <v>3.254999965429306E-2</v>
      </c>
      <c r="BE115">
        <f t="shared" si="10"/>
        <v>3.255000151693821E-2</v>
      </c>
      <c r="BF115">
        <f t="shared" si="10"/>
        <v>3.254999965429306E-2</v>
      </c>
      <c r="BG115">
        <f t="shared" si="10"/>
        <v>3.2349999994039536E-2</v>
      </c>
      <c r="BH115">
        <f t="shared" si="10"/>
        <v>3.2099999487400055E-2</v>
      </c>
      <c r="BI115">
        <f t="shared" si="10"/>
        <v>3.2150000333786011E-2</v>
      </c>
      <c r="BJ115">
        <f t="shared" si="10"/>
        <v>3.2349999994039536E-2</v>
      </c>
      <c r="BK115">
        <f t="shared" si="10"/>
        <v>3.2099999487400055E-2</v>
      </c>
      <c r="BL115">
        <f t="shared" si="10"/>
        <v>3.2349999994039536E-2</v>
      </c>
      <c r="BM115">
        <f t="shared" si="10"/>
        <v>3.2199999317526817E-2</v>
      </c>
      <c r="BN115">
        <f t="shared" si="10"/>
        <v>3.2600000500679016E-2</v>
      </c>
      <c r="BO115">
        <f t="shared" ref="BO115:BV115" si="11">AVERAGE(BO98:BO99)</f>
        <v>3.2600000500679016E-2</v>
      </c>
      <c r="BP115">
        <f t="shared" si="11"/>
        <v>3.2200001180171967E-2</v>
      </c>
      <c r="BQ115">
        <f t="shared" si="11"/>
        <v>3.2050000503659248E-2</v>
      </c>
      <c r="BR115">
        <f t="shared" si="11"/>
        <v>3.2400000840425491E-2</v>
      </c>
      <c r="BS115">
        <f t="shared" si="11"/>
        <v>3.2649999484419823E-2</v>
      </c>
      <c r="BT115">
        <f t="shared" si="11"/>
        <v>3.2450001686811447E-2</v>
      </c>
      <c r="BU115">
        <f t="shared" si="11"/>
        <v>3.2150000333786011E-2</v>
      </c>
      <c r="BV115">
        <f t="shared" si="11"/>
        <v>3.2250000163912773E-2</v>
      </c>
    </row>
    <row r="116" spans="1:74">
      <c r="A116" s="3" t="s">
        <v>150</v>
      </c>
      <c r="B116">
        <f>AVERAGE(B100:B101)</f>
        <v>4.7749999910593033E-2</v>
      </c>
      <c r="C116">
        <f t="shared" ref="C116:BN116" si="12">AVERAGE(C100:C101)</f>
        <v>4.7100000083446503E-2</v>
      </c>
      <c r="D116">
        <f t="shared" si="12"/>
        <v>4.6550000086426735E-2</v>
      </c>
      <c r="E116">
        <f t="shared" si="12"/>
        <v>4.5649999752640724E-2</v>
      </c>
      <c r="F116">
        <f t="shared" si="12"/>
        <v>4.4599998742341995E-2</v>
      </c>
      <c r="G116">
        <f t="shared" si="12"/>
        <v>4.3549999594688416E-2</v>
      </c>
      <c r="H116">
        <f t="shared" si="12"/>
        <v>4.2700000107288361E-2</v>
      </c>
      <c r="I116">
        <f t="shared" si="12"/>
        <v>4.1899999603629112E-2</v>
      </c>
      <c r="J116">
        <f t="shared" si="12"/>
        <v>4.1349999606609344E-2</v>
      </c>
      <c r="K116">
        <f t="shared" si="12"/>
        <v>4.1050000116229057E-2</v>
      </c>
      <c r="L116">
        <f t="shared" si="12"/>
        <v>4.0699999779462814E-2</v>
      </c>
      <c r="M116">
        <f t="shared" si="12"/>
        <v>3.9950000122189522E-2</v>
      </c>
      <c r="N116">
        <f t="shared" si="12"/>
        <v>3.9600001648068428E-2</v>
      </c>
      <c r="O116">
        <f t="shared" si="12"/>
        <v>3.9200000464916229E-2</v>
      </c>
      <c r="P116">
        <f t="shared" si="12"/>
        <v>3.9200000464916229E-2</v>
      </c>
      <c r="Q116">
        <f t="shared" si="12"/>
        <v>3.8850000128149986E-2</v>
      </c>
      <c r="R116">
        <f t="shared" si="12"/>
        <v>3.7399999797344208E-2</v>
      </c>
      <c r="S116">
        <f t="shared" si="12"/>
        <v>3.6800000816583633E-2</v>
      </c>
      <c r="T116">
        <f t="shared" si="12"/>
        <v>3.7650000303983688E-2</v>
      </c>
      <c r="U116">
        <f t="shared" si="12"/>
        <v>3.6749999970197678E-2</v>
      </c>
      <c r="V116">
        <f t="shared" si="12"/>
        <v>3.684999980032444E-2</v>
      </c>
      <c r="W116">
        <f t="shared" si="12"/>
        <v>3.6700000986456871E-2</v>
      </c>
      <c r="X116">
        <f t="shared" si="12"/>
        <v>3.6349998787045479E-2</v>
      </c>
      <c r="Y116">
        <f t="shared" si="12"/>
        <v>3.6000000312924385E-2</v>
      </c>
      <c r="Z116">
        <f t="shared" si="12"/>
        <v>3.5949999466538429E-2</v>
      </c>
      <c r="AA116">
        <f t="shared" si="12"/>
        <v>3.6000000312924385E-2</v>
      </c>
      <c r="AB116">
        <f t="shared" si="12"/>
        <v>3.5400001332163811E-2</v>
      </c>
      <c r="AC116">
        <f t="shared" si="12"/>
        <v>3.5049999132752419E-2</v>
      </c>
      <c r="AD116">
        <f t="shared" si="12"/>
        <v>3.5350000485777855E-2</v>
      </c>
      <c r="AE116">
        <f t="shared" si="12"/>
        <v>3.5149998962879181E-2</v>
      </c>
      <c r="AF116">
        <f t="shared" si="12"/>
        <v>3.4749999642372131E-2</v>
      </c>
      <c r="AG116">
        <f t="shared" si="12"/>
        <v>3.4649999812245369E-2</v>
      </c>
      <c r="AH116">
        <f t="shared" si="12"/>
        <v>3.4499999135732651E-2</v>
      </c>
      <c r="AI116">
        <f t="shared" si="12"/>
        <v>3.4250000491738319E-2</v>
      </c>
      <c r="AJ116">
        <f t="shared" si="12"/>
        <v>3.4549999982118607E-2</v>
      </c>
      <c r="AK116">
        <f t="shared" si="12"/>
        <v>3.4150000661611557E-2</v>
      </c>
      <c r="AL116">
        <f t="shared" si="12"/>
        <v>3.4250000491738319E-2</v>
      </c>
      <c r="AM116">
        <f t="shared" si="12"/>
        <v>3.4250000491738319E-2</v>
      </c>
      <c r="AN116">
        <f t="shared" si="12"/>
        <v>3.4299999475479126E-2</v>
      </c>
      <c r="AO116">
        <f t="shared" si="12"/>
        <v>3.3649999648332596E-2</v>
      </c>
      <c r="AP116">
        <f t="shared" si="12"/>
        <v>3.359999880194664E-2</v>
      </c>
      <c r="AQ116">
        <f t="shared" si="12"/>
        <v>3.3649999648332596E-2</v>
      </c>
      <c r="AR116">
        <f t="shared" si="12"/>
        <v>3.3649999648332596E-2</v>
      </c>
      <c r="AS116">
        <f t="shared" si="12"/>
        <v>3.3499998971819878E-2</v>
      </c>
      <c r="AT116">
        <f t="shared" si="12"/>
        <v>3.3950001001358032E-2</v>
      </c>
      <c r="AU116">
        <f t="shared" si="12"/>
        <v>3.3300001174211502E-2</v>
      </c>
      <c r="AV116">
        <f t="shared" si="12"/>
        <v>3.3549999818205833E-2</v>
      </c>
      <c r="AW116">
        <f t="shared" si="12"/>
        <v>3.3300001174211502E-2</v>
      </c>
      <c r="AX116">
        <f t="shared" si="12"/>
        <v>3.3549999818205833E-2</v>
      </c>
      <c r="AY116">
        <f t="shared" si="12"/>
        <v>3.3050000667572021E-2</v>
      </c>
      <c r="AZ116">
        <f t="shared" si="12"/>
        <v>3.2950000837445259E-2</v>
      </c>
      <c r="BA116">
        <f t="shared" si="12"/>
        <v>3.320000134408474E-2</v>
      </c>
      <c r="BB116">
        <f t="shared" si="12"/>
        <v>3.2849999144673347E-2</v>
      </c>
      <c r="BC116">
        <f t="shared" si="12"/>
        <v>3.2899999991059303E-2</v>
      </c>
      <c r="BD116">
        <f t="shared" si="12"/>
        <v>3.2899999991059303E-2</v>
      </c>
      <c r="BE116">
        <f t="shared" si="12"/>
        <v>3.2900001853704453E-2</v>
      </c>
      <c r="BF116">
        <f t="shared" si="12"/>
        <v>3.3050000667572021E-2</v>
      </c>
      <c r="BG116">
        <f t="shared" si="12"/>
        <v>3.3050000667572021E-2</v>
      </c>
      <c r="BH116">
        <f t="shared" si="12"/>
        <v>3.2700000330805779E-2</v>
      </c>
      <c r="BI116">
        <f t="shared" si="12"/>
        <v>3.2649999484419823E-2</v>
      </c>
      <c r="BJ116">
        <f t="shared" si="12"/>
        <v>3.2800000160932541E-2</v>
      </c>
      <c r="BK116">
        <f t="shared" si="12"/>
        <v>3.254999965429306E-2</v>
      </c>
      <c r="BL116">
        <f t="shared" si="12"/>
        <v>3.2899999991059303E-2</v>
      </c>
      <c r="BM116">
        <f t="shared" si="12"/>
        <v>3.2850001007318497E-2</v>
      </c>
      <c r="BN116">
        <f t="shared" si="12"/>
        <v>3.2899999991059303E-2</v>
      </c>
      <c r="BO116">
        <f t="shared" ref="BO116:BV116" si="13">AVERAGE(BO100:BO101)</f>
        <v>3.3100001513957977E-2</v>
      </c>
      <c r="BP116">
        <f t="shared" si="13"/>
        <v>3.2800000160932541E-2</v>
      </c>
      <c r="BQ116">
        <f t="shared" si="13"/>
        <v>3.2649999484419823E-2</v>
      </c>
      <c r="BR116">
        <f t="shared" si="13"/>
        <v>3.2850001007318497E-2</v>
      </c>
      <c r="BS116">
        <f t="shared" si="13"/>
        <v>3.319999948143959E-2</v>
      </c>
      <c r="BT116">
        <f t="shared" si="13"/>
        <v>3.2999999821186066E-2</v>
      </c>
      <c r="BU116">
        <f t="shared" si="13"/>
        <v>3.2700000330805779E-2</v>
      </c>
      <c r="BV116">
        <f t="shared" si="13"/>
        <v>3.2800000160932541E-2</v>
      </c>
    </row>
    <row r="117" spans="1:74">
      <c r="A117" s="3" t="s">
        <v>151</v>
      </c>
      <c r="B117">
        <f>AVERAGE(B102:B103)</f>
        <v>5.1750000566244125E-2</v>
      </c>
      <c r="C117">
        <f t="shared" ref="C117:BN117" si="14">AVERAGE(C102:C103)</f>
        <v>5.0999999046325684E-2</v>
      </c>
      <c r="D117">
        <f t="shared" si="14"/>
        <v>5.065000057220459E-2</v>
      </c>
      <c r="E117">
        <f t="shared" si="14"/>
        <v>4.935000091791153E-2</v>
      </c>
      <c r="F117">
        <f t="shared" si="14"/>
        <v>4.7900000587105751E-2</v>
      </c>
      <c r="G117">
        <f t="shared" si="14"/>
        <v>4.6849999576807022E-2</v>
      </c>
      <c r="H117">
        <f t="shared" si="14"/>
        <v>4.5600000768899918E-2</v>
      </c>
      <c r="I117">
        <f t="shared" si="14"/>
        <v>4.4600000604987144E-2</v>
      </c>
      <c r="J117">
        <f t="shared" si="14"/>
        <v>4.374999925494194E-2</v>
      </c>
      <c r="K117">
        <f t="shared" si="14"/>
        <v>4.3149998411536217E-2</v>
      </c>
      <c r="L117">
        <f t="shared" si="14"/>
        <v>4.2650001123547554E-2</v>
      </c>
      <c r="M117">
        <f t="shared" si="14"/>
        <v>4.179999977350235E-2</v>
      </c>
      <c r="N117">
        <f t="shared" si="14"/>
        <v>4.1349999606609344E-2</v>
      </c>
      <c r="O117">
        <f t="shared" si="14"/>
        <v>4.0799999609589577E-2</v>
      </c>
      <c r="P117">
        <f t="shared" si="14"/>
        <v>4.0600001811981201E-2</v>
      </c>
      <c r="Q117">
        <f t="shared" si="14"/>
        <v>4.0199998766183853E-2</v>
      </c>
      <c r="R117">
        <f t="shared" si="14"/>
        <v>3.8700001314282417E-2</v>
      </c>
      <c r="S117">
        <f t="shared" si="14"/>
        <v>3.8200000301003456E-2</v>
      </c>
      <c r="T117">
        <f t="shared" si="14"/>
        <v>3.8750000298023224E-2</v>
      </c>
      <c r="U117">
        <f t="shared" si="14"/>
        <v>3.7849999964237213E-2</v>
      </c>
      <c r="V117">
        <f t="shared" si="14"/>
        <v>3.7900000810623169E-2</v>
      </c>
      <c r="W117">
        <f t="shared" si="14"/>
        <v>3.7699999287724495E-2</v>
      </c>
      <c r="X117">
        <f t="shared" si="14"/>
        <v>3.7549998611211777E-2</v>
      </c>
      <c r="Y117">
        <f t="shared" si="14"/>
        <v>3.7049999460577965E-2</v>
      </c>
      <c r="Z117">
        <f t="shared" si="14"/>
        <v>3.7299999967217445E-2</v>
      </c>
      <c r="AA117">
        <f t="shared" si="14"/>
        <v>3.6550000309944153E-2</v>
      </c>
      <c r="AB117">
        <f t="shared" si="14"/>
        <v>3.6399999633431435E-2</v>
      </c>
      <c r="AC117">
        <f t="shared" si="14"/>
        <v>3.5749999806284904E-2</v>
      </c>
      <c r="AD117">
        <f t="shared" si="14"/>
        <v>3.5799998790025711E-2</v>
      </c>
      <c r="AE117">
        <f t="shared" si="14"/>
        <v>3.5749999806284904E-2</v>
      </c>
      <c r="AF117">
        <f t="shared" si="14"/>
        <v>3.5199999809265137E-2</v>
      </c>
      <c r="AG117">
        <f t="shared" si="14"/>
        <v>3.4849999472498894E-2</v>
      </c>
      <c r="AH117">
        <f t="shared" si="14"/>
        <v>3.5049999132752419E-2</v>
      </c>
      <c r="AI117">
        <f t="shared" si="14"/>
        <v>3.4649999812245369E-2</v>
      </c>
      <c r="AJ117">
        <f t="shared" si="14"/>
        <v>3.4949999302625656E-2</v>
      </c>
      <c r="AK117">
        <f t="shared" si="14"/>
        <v>3.4499999135732651E-2</v>
      </c>
      <c r="AL117">
        <f t="shared" si="14"/>
        <v>3.4350000321865082E-2</v>
      </c>
      <c r="AM117">
        <f t="shared" si="14"/>
        <v>3.4399999305605888E-2</v>
      </c>
      <c r="AN117">
        <f t="shared" si="14"/>
        <v>3.4700000658631325E-2</v>
      </c>
      <c r="AO117">
        <f t="shared" si="14"/>
        <v>3.3949999138712883E-2</v>
      </c>
      <c r="AP117">
        <f t="shared" si="14"/>
        <v>3.3800000324845314E-2</v>
      </c>
      <c r="AQ117">
        <f t="shared" si="14"/>
        <v>3.385000117123127E-2</v>
      </c>
      <c r="AR117">
        <f t="shared" si="14"/>
        <v>3.3900000154972076E-2</v>
      </c>
      <c r="AS117">
        <f t="shared" si="14"/>
        <v>3.3749999478459358E-2</v>
      </c>
      <c r="AT117">
        <f t="shared" si="14"/>
        <v>3.4050000831484795E-2</v>
      </c>
      <c r="AU117">
        <f t="shared" si="14"/>
        <v>3.3600000664591789E-2</v>
      </c>
      <c r="AV117">
        <f t="shared" si="14"/>
        <v>3.3700000494718552E-2</v>
      </c>
      <c r="AW117">
        <f t="shared" si="14"/>
        <v>3.3250000327825546E-2</v>
      </c>
      <c r="AX117">
        <f t="shared" si="14"/>
        <v>3.3600000664591789E-2</v>
      </c>
      <c r="AY117">
        <f t="shared" si="14"/>
        <v>3.2999999821186066E-2</v>
      </c>
      <c r="AZ117">
        <f t="shared" si="14"/>
        <v>3.3149998635053635E-2</v>
      </c>
      <c r="BA117">
        <f t="shared" si="14"/>
        <v>3.3049998804926872E-2</v>
      </c>
      <c r="BB117">
        <f t="shared" si="14"/>
        <v>3.2999999821186066E-2</v>
      </c>
      <c r="BC117">
        <f t="shared" si="14"/>
        <v>3.2999999821186066E-2</v>
      </c>
      <c r="BD117">
        <f t="shared" si="14"/>
        <v>3.3049998804926872E-2</v>
      </c>
      <c r="BE117">
        <f t="shared" si="14"/>
        <v>3.2999999821186066E-2</v>
      </c>
      <c r="BF117">
        <f t="shared" si="14"/>
        <v>3.2899999991059303E-2</v>
      </c>
      <c r="BG117">
        <f t="shared" si="14"/>
        <v>3.2749999314546585E-2</v>
      </c>
      <c r="BH117">
        <f t="shared" si="14"/>
        <v>3.2600000500679016E-2</v>
      </c>
      <c r="BI117">
        <f t="shared" si="14"/>
        <v>3.2600000500679016E-2</v>
      </c>
      <c r="BJ117">
        <f t="shared" si="14"/>
        <v>3.2650001347064972E-2</v>
      </c>
      <c r="BK117">
        <f t="shared" si="14"/>
        <v>3.2449998892843723E-2</v>
      </c>
      <c r="BL117">
        <f t="shared" si="14"/>
        <v>3.2700000330805779E-2</v>
      </c>
      <c r="BM117">
        <f t="shared" si="14"/>
        <v>3.254999965429306E-2</v>
      </c>
      <c r="BN117">
        <f t="shared" si="14"/>
        <v>3.294999897480011E-2</v>
      </c>
      <c r="BO117">
        <f t="shared" ref="BO117:BV117" si="15">AVERAGE(BO102:BO103)</f>
        <v>3.2950000837445259E-2</v>
      </c>
      <c r="BP117">
        <f t="shared" si="15"/>
        <v>3.2600000500679016E-2</v>
      </c>
      <c r="BQ117">
        <f t="shared" si="15"/>
        <v>3.2250000163912773E-2</v>
      </c>
      <c r="BR117">
        <f t="shared" si="15"/>
        <v>3.254999965429306E-2</v>
      </c>
      <c r="BS117">
        <f t="shared" si="15"/>
        <v>3.2950000837445259E-2</v>
      </c>
      <c r="BT117">
        <f t="shared" si="15"/>
        <v>3.2700000330805779E-2</v>
      </c>
      <c r="BU117">
        <f t="shared" si="15"/>
        <v>3.2399998977780342E-2</v>
      </c>
      <c r="BV117">
        <f t="shared" si="15"/>
        <v>3.2499998807907104E-2</v>
      </c>
    </row>
    <row r="118" spans="1:74">
      <c r="A118" s="3" t="s">
        <v>152</v>
      </c>
      <c r="B118">
        <f>AVERAGE(B104:B105)</f>
        <v>4.8399999737739563E-2</v>
      </c>
      <c r="C118">
        <f t="shared" ref="C118:BN118" si="16">AVERAGE(C104:C105)</f>
        <v>4.7849999740719795E-2</v>
      </c>
      <c r="D118">
        <f t="shared" si="16"/>
        <v>4.7500001266598701E-2</v>
      </c>
      <c r="E118">
        <f t="shared" si="16"/>
        <v>4.6450000256299973E-2</v>
      </c>
      <c r="F118">
        <f t="shared" si="16"/>
        <v>4.4900000095367432E-2</v>
      </c>
      <c r="G118">
        <f t="shared" si="16"/>
        <v>4.3800000101327896E-2</v>
      </c>
      <c r="H118">
        <f t="shared" si="16"/>
        <v>4.2399998754262924E-2</v>
      </c>
      <c r="I118">
        <f t="shared" si="16"/>
        <v>4.14000004529953E-2</v>
      </c>
      <c r="J118">
        <f t="shared" si="16"/>
        <v>4.0599999949336052E-2</v>
      </c>
      <c r="K118">
        <f t="shared" si="16"/>
        <v>4.0199998766183853E-2</v>
      </c>
      <c r="L118">
        <f t="shared" si="16"/>
        <v>3.9950000122189522E-2</v>
      </c>
      <c r="M118">
        <f t="shared" si="16"/>
        <v>3.9149999618530273E-2</v>
      </c>
      <c r="N118">
        <f t="shared" si="16"/>
        <v>3.879999928176403E-2</v>
      </c>
      <c r="O118">
        <f t="shared" si="16"/>
        <v>3.8399999961256981E-2</v>
      </c>
      <c r="P118">
        <f t="shared" si="16"/>
        <v>3.8300000131130219E-2</v>
      </c>
      <c r="Q118">
        <f t="shared" si="16"/>
        <v>3.8000000640749931E-2</v>
      </c>
      <c r="R118">
        <f t="shared" si="16"/>
        <v>3.6350000649690628E-2</v>
      </c>
      <c r="S118">
        <f t="shared" si="16"/>
        <v>3.5649999976158142E-2</v>
      </c>
      <c r="T118">
        <f t="shared" si="16"/>
        <v>3.6600001156330109E-2</v>
      </c>
      <c r="U118">
        <f t="shared" si="16"/>
        <v>3.5850001499056816E-2</v>
      </c>
      <c r="V118">
        <f t="shared" si="16"/>
        <v>3.5850001499056816E-2</v>
      </c>
      <c r="W118">
        <f t="shared" si="16"/>
        <v>3.5699998959898949E-2</v>
      </c>
      <c r="X118">
        <f t="shared" si="16"/>
        <v>3.5450000315904617E-2</v>
      </c>
      <c r="Y118">
        <f t="shared" si="16"/>
        <v>3.5250000655651093E-2</v>
      </c>
      <c r="Z118">
        <f t="shared" si="16"/>
        <v>3.5199999809265137E-2</v>
      </c>
      <c r="AA118">
        <f t="shared" si="16"/>
        <v>3.5099999979138374E-2</v>
      </c>
      <c r="AB118">
        <f t="shared" si="16"/>
        <v>3.4599998965859413E-2</v>
      </c>
      <c r="AC118">
        <f t="shared" si="16"/>
        <v>3.3999999985098839E-2</v>
      </c>
      <c r="AD118">
        <f t="shared" si="16"/>
        <v>3.4150000661611557E-2</v>
      </c>
      <c r="AE118">
        <f t="shared" si="16"/>
        <v>3.4350000321865082E-2</v>
      </c>
      <c r="AF118">
        <f t="shared" si="16"/>
        <v>3.3950001001358032E-2</v>
      </c>
      <c r="AG118">
        <f t="shared" si="16"/>
        <v>3.3400001004338264E-2</v>
      </c>
      <c r="AH118">
        <f t="shared" si="16"/>
        <v>3.3749999478459358E-2</v>
      </c>
      <c r="AI118">
        <f t="shared" si="16"/>
        <v>3.3600000664591789E-2</v>
      </c>
      <c r="AJ118">
        <f t="shared" si="16"/>
        <v>3.3800000324845314E-2</v>
      </c>
      <c r="AK118">
        <f t="shared" si="16"/>
        <v>3.3299999311566353E-2</v>
      </c>
      <c r="AL118">
        <f t="shared" si="16"/>
        <v>3.3350000157952309E-2</v>
      </c>
      <c r="AM118">
        <f t="shared" si="16"/>
        <v>3.3250000327825546E-2</v>
      </c>
      <c r="AN118">
        <f t="shared" si="16"/>
        <v>3.3400001004338264E-2</v>
      </c>
      <c r="AO118">
        <f t="shared" si="16"/>
        <v>3.2849999144673347E-2</v>
      </c>
      <c r="AP118">
        <f t="shared" si="16"/>
        <v>3.2800000160932541E-2</v>
      </c>
      <c r="AQ118">
        <f t="shared" si="16"/>
        <v>3.2700000330805779E-2</v>
      </c>
      <c r="AR118">
        <f t="shared" si="16"/>
        <v>3.2750001177191734E-2</v>
      </c>
      <c r="AS118">
        <f t="shared" si="16"/>
        <v>3.2700000330805779E-2</v>
      </c>
      <c r="AT118">
        <f t="shared" si="16"/>
        <v>3.2899999991059303E-2</v>
      </c>
      <c r="AU118">
        <f t="shared" si="16"/>
        <v>3.2500000670552254E-2</v>
      </c>
      <c r="AV118">
        <f t="shared" si="16"/>
        <v>3.2700000330805779E-2</v>
      </c>
      <c r="AW118">
        <f t="shared" si="16"/>
        <v>3.2500000670552254E-2</v>
      </c>
      <c r="AX118">
        <f t="shared" si="16"/>
        <v>3.2400000840425491E-2</v>
      </c>
      <c r="AY118">
        <f t="shared" si="16"/>
        <v>3.1949998810887337E-2</v>
      </c>
      <c r="AZ118">
        <f t="shared" si="16"/>
        <v>3.2099999487400055E-2</v>
      </c>
      <c r="BA118">
        <f t="shared" si="16"/>
        <v>3.2149998471140862E-2</v>
      </c>
      <c r="BB118">
        <f t="shared" si="16"/>
        <v>3.1850000843405724E-2</v>
      </c>
      <c r="BC118">
        <f t="shared" si="16"/>
        <v>3.2099999487400055E-2</v>
      </c>
      <c r="BD118">
        <f t="shared" si="16"/>
        <v>3.1949998810887337E-2</v>
      </c>
      <c r="BE118">
        <f t="shared" si="16"/>
        <v>3.1950000673532486E-2</v>
      </c>
      <c r="BF118">
        <f t="shared" si="16"/>
        <v>3.1949998810887337E-2</v>
      </c>
      <c r="BG118">
        <f t="shared" si="16"/>
        <v>3.189999982714653E-2</v>
      </c>
      <c r="BH118">
        <f t="shared" si="16"/>
        <v>3.1749999150633812E-2</v>
      </c>
      <c r="BI118">
        <f t="shared" si="16"/>
        <v>3.1700000166893005E-2</v>
      </c>
      <c r="BJ118">
        <f t="shared" si="16"/>
        <v>3.1799999997019768E-2</v>
      </c>
      <c r="BK118">
        <f t="shared" si="16"/>
        <v>3.1600000336766243E-2</v>
      </c>
      <c r="BL118">
        <f t="shared" si="16"/>
        <v>3.1950000673532486E-2</v>
      </c>
      <c r="BM118">
        <f t="shared" si="16"/>
        <v>3.164999932050705E-2</v>
      </c>
      <c r="BN118">
        <f t="shared" si="16"/>
        <v>3.1999999657273293E-2</v>
      </c>
      <c r="BO118">
        <f t="shared" ref="BO118:BU118" si="17">AVERAGE(BO104:BO105)</f>
        <v>3.1999999657273293E-2</v>
      </c>
      <c r="BP118">
        <f t="shared" si="17"/>
        <v>3.1749999150633812E-2</v>
      </c>
      <c r="BQ118">
        <f t="shared" si="17"/>
        <v>3.1500000506639481E-2</v>
      </c>
      <c r="BR118">
        <f t="shared" si="17"/>
        <v>3.1799999997019768E-2</v>
      </c>
      <c r="BS118">
        <f t="shared" si="17"/>
        <v>3.2199999317526817E-2</v>
      </c>
      <c r="BT118">
        <f t="shared" si="17"/>
        <v>3.2049998641014099E-2</v>
      </c>
      <c r="BU118">
        <f t="shared" si="17"/>
        <v>3.1750001013278961E-2</v>
      </c>
      <c r="BV118">
        <f>AVERAGE(BV104:BV105)</f>
        <v>3.1700000166893005E-2</v>
      </c>
    </row>
    <row r="119" spans="1:74">
      <c r="A119" s="3" t="s">
        <v>153</v>
      </c>
      <c r="B119">
        <f>AVERAGE(B106:B107)</f>
        <v>5.7250000536441803E-2</v>
      </c>
      <c r="C119">
        <f t="shared" ref="C119:BN119" si="18">AVERAGE(C106:C107)</f>
        <v>5.6299999356269836E-2</v>
      </c>
      <c r="D119">
        <f t="shared" si="18"/>
        <v>5.5650001391768456E-2</v>
      </c>
      <c r="E119">
        <f t="shared" si="18"/>
        <v>5.4500000551342964E-2</v>
      </c>
      <c r="F119">
        <f t="shared" si="18"/>
        <v>5.2649999037384987E-2</v>
      </c>
      <c r="G119">
        <f t="shared" si="18"/>
        <v>5.1349999383091927E-2</v>
      </c>
      <c r="H119">
        <f t="shared" si="18"/>
        <v>4.9699999392032623E-2</v>
      </c>
      <c r="I119">
        <f t="shared" si="18"/>
        <v>4.8149999231100082E-2</v>
      </c>
      <c r="J119">
        <f t="shared" si="18"/>
        <v>4.7150000929832458E-2</v>
      </c>
      <c r="K119">
        <f t="shared" si="18"/>
        <v>4.6600000932812691E-2</v>
      </c>
      <c r="L119">
        <f t="shared" si="18"/>
        <v>4.609999991953373E-2</v>
      </c>
      <c r="M119">
        <f t="shared" si="18"/>
        <v>4.530000127851963E-2</v>
      </c>
      <c r="N119">
        <f t="shared" si="18"/>
        <v>4.4700000435113907E-2</v>
      </c>
      <c r="O119">
        <f t="shared" si="18"/>
        <v>4.4250000268220901E-2</v>
      </c>
      <c r="P119">
        <f t="shared" si="18"/>
        <v>4.4099999591708183E-2</v>
      </c>
      <c r="Q119">
        <f t="shared" si="18"/>
        <v>4.3650001287460327E-2</v>
      </c>
      <c r="R119">
        <f t="shared" si="18"/>
        <v>4.2300000786781311E-2</v>
      </c>
      <c r="S119">
        <f t="shared" si="18"/>
        <v>4.1850000619888306E-2</v>
      </c>
      <c r="T119">
        <f t="shared" si="18"/>
        <v>4.2249999940395355E-2</v>
      </c>
      <c r="U119">
        <f t="shared" si="18"/>
        <v>4.1349999606609344E-2</v>
      </c>
      <c r="V119">
        <f t="shared" si="18"/>
        <v>4.14000004529953E-2</v>
      </c>
      <c r="W119">
        <f t="shared" si="18"/>
        <v>4.1349999606609344E-2</v>
      </c>
      <c r="X119">
        <f t="shared" si="18"/>
        <v>4.0900001302361488E-2</v>
      </c>
      <c r="Y119">
        <f t="shared" si="18"/>
        <v>4.0650000795722008E-2</v>
      </c>
      <c r="Z119">
        <f t="shared" si="18"/>
        <v>4.0449999272823334E-2</v>
      </c>
      <c r="AA119">
        <f t="shared" si="18"/>
        <v>4.0350001305341721E-2</v>
      </c>
      <c r="AB119">
        <f t="shared" si="18"/>
        <v>3.9749998599290848E-2</v>
      </c>
      <c r="AC119">
        <f t="shared" si="18"/>
        <v>3.9449999108910561E-2</v>
      </c>
      <c r="AD119">
        <f t="shared" si="18"/>
        <v>3.9300000295042992E-2</v>
      </c>
      <c r="AE119">
        <f t="shared" si="18"/>
        <v>3.9449999108910561E-2</v>
      </c>
      <c r="AF119">
        <f t="shared" si="18"/>
        <v>3.8650000467896461E-2</v>
      </c>
      <c r="AG119">
        <f t="shared" si="18"/>
        <v>3.8699999451637268E-2</v>
      </c>
      <c r="AH119">
        <f t="shared" si="18"/>
        <v>3.854999877512455E-2</v>
      </c>
      <c r="AI119">
        <f t="shared" si="18"/>
        <v>3.8250001147389412E-2</v>
      </c>
      <c r="AJ119">
        <f t="shared" si="18"/>
        <v>3.8699999451637268E-2</v>
      </c>
      <c r="AK119">
        <f t="shared" si="18"/>
        <v>3.8100000470876694E-2</v>
      </c>
      <c r="AL119">
        <f t="shared" si="18"/>
        <v>3.8100000470876694E-2</v>
      </c>
      <c r="AM119">
        <f t="shared" si="18"/>
        <v>3.8100000470876694E-2</v>
      </c>
      <c r="AN119">
        <f t="shared" si="18"/>
        <v>3.81499994546175E-2</v>
      </c>
      <c r="AO119">
        <f t="shared" si="18"/>
        <v>3.7399999797344208E-2</v>
      </c>
      <c r="AP119">
        <f t="shared" si="18"/>
        <v>3.7299999967217445E-2</v>
      </c>
      <c r="AQ119">
        <f t="shared" si="18"/>
        <v>3.7349998950958252E-2</v>
      </c>
      <c r="AR119">
        <f t="shared" si="18"/>
        <v>3.7299999967217445E-2</v>
      </c>
      <c r="AS119">
        <f t="shared" si="18"/>
        <v>3.7100000306963921E-2</v>
      </c>
      <c r="AT119">
        <f t="shared" si="18"/>
        <v>3.7600001320242882E-2</v>
      </c>
      <c r="AU119">
        <f t="shared" si="18"/>
        <v>3.7150001153349876E-2</v>
      </c>
      <c r="AV119">
        <f t="shared" si="18"/>
        <v>3.7299999967217445E-2</v>
      </c>
      <c r="AW119">
        <f t="shared" si="18"/>
        <v>3.684999980032444E-2</v>
      </c>
      <c r="AX119">
        <f t="shared" si="18"/>
        <v>3.684999980032444E-2</v>
      </c>
      <c r="AY119">
        <f t="shared" si="18"/>
        <v>3.6500001326203346E-2</v>
      </c>
      <c r="AZ119">
        <f t="shared" si="18"/>
        <v>3.645000047981739E-2</v>
      </c>
      <c r="BA119">
        <f t="shared" si="18"/>
        <v>3.645000047981739E-2</v>
      </c>
      <c r="BB119">
        <f t="shared" si="18"/>
        <v>3.6249998956918716E-2</v>
      </c>
      <c r="BC119">
        <f t="shared" si="18"/>
        <v>3.619999997317791E-2</v>
      </c>
      <c r="BD119">
        <f t="shared" si="18"/>
        <v>3.619999997317791E-2</v>
      </c>
      <c r="BE119">
        <f t="shared" si="18"/>
        <v>3.619999997317791E-2</v>
      </c>
      <c r="BF119">
        <f t="shared" si="18"/>
        <v>3.6249998956918716E-2</v>
      </c>
      <c r="BG119">
        <f t="shared" si="18"/>
        <v>3.619999997317791E-2</v>
      </c>
      <c r="BH119">
        <f t="shared" si="18"/>
        <v>3.5649999976158142E-2</v>
      </c>
      <c r="BI119">
        <f t="shared" si="18"/>
        <v>3.5649999976158142E-2</v>
      </c>
      <c r="BJ119">
        <f t="shared" si="18"/>
        <v>3.5949999466538429E-2</v>
      </c>
      <c r="BK119">
        <f t="shared" si="18"/>
        <v>3.5649999976158142E-2</v>
      </c>
      <c r="BL119">
        <f t="shared" si="18"/>
        <v>3.5949999466538429E-2</v>
      </c>
      <c r="BM119">
        <f t="shared" si="18"/>
        <v>3.5700000822544098E-2</v>
      </c>
      <c r="BN119">
        <f t="shared" si="18"/>
        <v>3.6049999296665192E-2</v>
      </c>
      <c r="BO119">
        <f t="shared" ref="BO119:BV119" si="19">AVERAGE(BO106:BO107)</f>
        <v>3.619999997317791E-2</v>
      </c>
      <c r="BP119">
        <f t="shared" si="19"/>
        <v>3.5850001499056816E-2</v>
      </c>
      <c r="BQ119">
        <f t="shared" si="19"/>
        <v>3.5649999976158142E-2</v>
      </c>
      <c r="BR119">
        <f t="shared" si="19"/>
        <v>3.580000065267086E-2</v>
      </c>
      <c r="BS119">
        <f t="shared" si="19"/>
        <v>3.6100000143051147E-2</v>
      </c>
      <c r="BT119">
        <f t="shared" si="19"/>
        <v>3.6000000312924385E-2</v>
      </c>
      <c r="BU119">
        <f t="shared" si="19"/>
        <v>3.5649999976158142E-2</v>
      </c>
      <c r="BV119">
        <f t="shared" si="19"/>
        <v>3.5649999976158142E-2</v>
      </c>
    </row>
    <row r="120" spans="1:74">
      <c r="A120" s="3" t="s">
        <v>154</v>
      </c>
      <c r="B120">
        <f>AVERAGE(B108:B109)</f>
        <v>8.5000000894069672E-2</v>
      </c>
      <c r="C120">
        <f t="shared" ref="C120:BN120" si="20">AVERAGE(C108:C109)</f>
        <v>6.5549999475479126E-2</v>
      </c>
      <c r="D120">
        <f t="shared" si="20"/>
        <v>5.9949999675154686E-2</v>
      </c>
      <c r="E120">
        <f t="shared" si="20"/>
        <v>5.8700000867247581E-2</v>
      </c>
      <c r="F120">
        <f t="shared" si="20"/>
        <v>5.9550000354647636E-2</v>
      </c>
      <c r="G120">
        <f t="shared" si="20"/>
        <v>6.1700001358985901E-2</v>
      </c>
      <c r="H120">
        <f t="shared" si="20"/>
        <v>6.4549997448921204E-2</v>
      </c>
      <c r="I120">
        <f t="shared" si="20"/>
        <v>6.6899999976158142E-2</v>
      </c>
      <c r="J120">
        <f>AVERAGE(J108:J109)</f>
        <v>6.6700000315904617E-2</v>
      </c>
      <c r="K120">
        <f t="shared" si="20"/>
        <v>6.4399998635053635E-2</v>
      </c>
      <c r="L120">
        <f t="shared" si="20"/>
        <v>5.755000002682209E-2</v>
      </c>
      <c r="M120">
        <f t="shared" si="20"/>
        <v>4.9899999052286148E-2</v>
      </c>
      <c r="N120">
        <f t="shared" si="20"/>
        <v>4.3899999931454659E-2</v>
      </c>
      <c r="O120">
        <f t="shared" si="20"/>
        <v>4.1050000116229057E-2</v>
      </c>
      <c r="P120">
        <f t="shared" si="20"/>
        <v>4.0149999782443047E-2</v>
      </c>
      <c r="Q120">
        <f t="shared" si="20"/>
        <v>3.9499999955296516E-2</v>
      </c>
      <c r="R120">
        <f t="shared" si="20"/>
        <v>3.8200000301003456E-2</v>
      </c>
      <c r="S120">
        <f t="shared" si="20"/>
        <v>3.7599999457597733E-2</v>
      </c>
      <c r="T120">
        <f t="shared" si="20"/>
        <v>3.81499994546175E-2</v>
      </c>
      <c r="U120">
        <f t="shared" si="20"/>
        <v>3.7600001320242882E-2</v>
      </c>
      <c r="V120">
        <f t="shared" si="20"/>
        <v>3.7650000303983688E-2</v>
      </c>
      <c r="W120">
        <f t="shared" si="20"/>
        <v>3.7350000813603401E-2</v>
      </c>
      <c r="X120">
        <f t="shared" si="20"/>
        <v>3.7149999290704727E-2</v>
      </c>
      <c r="Y120">
        <f t="shared" si="20"/>
        <v>3.7000000476837158E-2</v>
      </c>
      <c r="Z120">
        <f t="shared" si="20"/>
        <v>3.684999980032444E-2</v>
      </c>
      <c r="AA120">
        <f t="shared" si="20"/>
        <v>3.6600001156330109E-2</v>
      </c>
      <c r="AB120">
        <f t="shared" si="20"/>
        <v>3.5899998620152473E-2</v>
      </c>
      <c r="AC120">
        <f t="shared" si="20"/>
        <v>3.5850001499056816E-2</v>
      </c>
      <c r="AD120">
        <f t="shared" si="20"/>
        <v>3.5600000992417336E-2</v>
      </c>
      <c r="AE120">
        <f t="shared" si="20"/>
        <v>3.5499999299645424E-2</v>
      </c>
      <c r="AF120">
        <f t="shared" si="20"/>
        <v>3.5000000149011612E-2</v>
      </c>
      <c r="AG120">
        <f t="shared" si="20"/>
        <v>3.4850001335144043E-2</v>
      </c>
      <c r="AH120">
        <f t="shared" si="20"/>
        <v>3.490000031888485E-2</v>
      </c>
      <c r="AI120">
        <f t="shared" si="20"/>
        <v>3.4400001168251038E-2</v>
      </c>
      <c r="AJ120">
        <f t="shared" si="20"/>
        <v>3.5049999132752419E-2</v>
      </c>
      <c r="AK120">
        <f t="shared" si="20"/>
        <v>3.4350000321865082E-2</v>
      </c>
      <c r="AL120">
        <f t="shared" si="20"/>
        <v>3.45000009983778E-2</v>
      </c>
      <c r="AM120">
        <f t="shared" si="20"/>
        <v>3.4400001168251038E-2</v>
      </c>
      <c r="AN120">
        <f t="shared" si="20"/>
        <v>3.4600000828504562E-2</v>
      </c>
      <c r="AO120">
        <f t="shared" si="20"/>
        <v>3.3800000324845314E-2</v>
      </c>
      <c r="AP120">
        <f t="shared" si="20"/>
        <v>3.3900000154972076E-2</v>
      </c>
      <c r="AQ120">
        <f t="shared" si="20"/>
        <v>3.3700000494718552E-2</v>
      </c>
      <c r="AR120">
        <f t="shared" si="20"/>
        <v>3.3900000154972076E-2</v>
      </c>
      <c r="AS120">
        <f t="shared" si="20"/>
        <v>3.3649999648332596E-2</v>
      </c>
      <c r="AT120">
        <f t="shared" si="20"/>
        <v>3.3949999138712883E-2</v>
      </c>
      <c r="AU120">
        <f t="shared" si="20"/>
        <v>3.3350000157952309E-2</v>
      </c>
      <c r="AV120">
        <f t="shared" si="20"/>
        <v>3.3649999648332596E-2</v>
      </c>
      <c r="AW120">
        <f t="shared" si="20"/>
        <v>3.3299999311566353E-2</v>
      </c>
      <c r="AX120">
        <f t="shared" si="20"/>
        <v>3.3400001004338264E-2</v>
      </c>
      <c r="AY120">
        <f t="shared" si="20"/>
        <v>3.294999897480011E-2</v>
      </c>
      <c r="AZ120">
        <f t="shared" si="20"/>
        <v>3.2899999991059303E-2</v>
      </c>
      <c r="BA120">
        <f t="shared" si="20"/>
        <v>3.3050000667572021E-2</v>
      </c>
      <c r="BB120">
        <f t="shared" si="20"/>
        <v>3.2800000160932541E-2</v>
      </c>
      <c r="BC120">
        <f t="shared" si="20"/>
        <v>3.2649999484419823E-2</v>
      </c>
      <c r="BD120">
        <f t="shared" si="20"/>
        <v>3.2800000160932541E-2</v>
      </c>
      <c r="BE120">
        <f t="shared" si="20"/>
        <v>3.2800000160932541E-2</v>
      </c>
      <c r="BF120">
        <f t="shared" si="20"/>
        <v>3.2749999314546585E-2</v>
      </c>
      <c r="BG120">
        <f t="shared" si="20"/>
        <v>3.2800000160932541E-2</v>
      </c>
      <c r="BH120">
        <f t="shared" si="20"/>
        <v>3.254999965429306E-2</v>
      </c>
      <c r="BI120">
        <f t="shared" si="20"/>
        <v>3.2349999062716961E-2</v>
      </c>
      <c r="BJ120">
        <f t="shared" si="20"/>
        <v>3.2599998638033867E-2</v>
      </c>
      <c r="BK120">
        <f t="shared" si="20"/>
        <v>3.2349999994039536E-2</v>
      </c>
      <c r="BL120">
        <f t="shared" si="20"/>
        <v>3.2649999484419823E-2</v>
      </c>
      <c r="BM120">
        <f t="shared" si="20"/>
        <v>3.2500000670552254E-2</v>
      </c>
      <c r="BN120">
        <f t="shared" si="20"/>
        <v>3.2800000160932541E-2</v>
      </c>
      <c r="BO120">
        <f t="shared" ref="BO120:BV120" si="21">AVERAGE(BO108:BO109)</f>
        <v>3.2800000160932541E-2</v>
      </c>
      <c r="BP120">
        <f t="shared" si="21"/>
        <v>3.254999965429306E-2</v>
      </c>
      <c r="BQ120">
        <f t="shared" si="21"/>
        <v>3.229999914765358E-2</v>
      </c>
      <c r="BR120">
        <f t="shared" si="21"/>
        <v>3.2649999484419823E-2</v>
      </c>
      <c r="BS120">
        <f t="shared" si="21"/>
        <v>3.3000001683831215E-2</v>
      </c>
      <c r="BT120">
        <f t="shared" si="21"/>
        <v>3.2700000330805779E-2</v>
      </c>
      <c r="BU120">
        <f t="shared" si="21"/>
        <v>3.2400000840425491E-2</v>
      </c>
      <c r="BV120">
        <f t="shared" si="21"/>
        <v>3.2400000840425491E-2</v>
      </c>
    </row>
    <row r="121" spans="1:74">
      <c r="A121" s="3" t="s">
        <v>155</v>
      </c>
      <c r="B121">
        <f>AVERAGE(B110:B111)</f>
        <v>5.4800000041723251E-2</v>
      </c>
      <c r="C121">
        <f t="shared" ref="C121:BN121" si="22">AVERAGE(C110:C111)</f>
        <v>5.3850000724196434E-2</v>
      </c>
      <c r="D121">
        <f t="shared" si="22"/>
        <v>5.364999920129776E-2</v>
      </c>
      <c r="E121">
        <f t="shared" si="22"/>
        <v>5.2400000393390656E-2</v>
      </c>
      <c r="F121">
        <f t="shared" si="22"/>
        <v>5.0699999555945396E-2</v>
      </c>
      <c r="G121">
        <f t="shared" si="22"/>
        <v>4.9399999901652336E-2</v>
      </c>
      <c r="H121">
        <f t="shared" si="22"/>
        <v>4.7949999570846558E-2</v>
      </c>
      <c r="I121">
        <f t="shared" si="22"/>
        <v>4.6500001102685928E-2</v>
      </c>
      <c r="J121">
        <f t="shared" si="22"/>
        <v>4.5499999076128006E-2</v>
      </c>
      <c r="K121">
        <f t="shared" si="22"/>
        <v>4.4800000265240669E-2</v>
      </c>
      <c r="L121">
        <f t="shared" si="22"/>
        <v>4.4350000098347664E-2</v>
      </c>
      <c r="M121">
        <f t="shared" si="22"/>
        <v>4.3500000610947609E-2</v>
      </c>
      <c r="N121">
        <f t="shared" si="22"/>
        <v>4.2850000783801079E-2</v>
      </c>
      <c r="O121">
        <f t="shared" si="22"/>
        <v>4.2349999770522118E-2</v>
      </c>
      <c r="P121">
        <f t="shared" si="22"/>
        <v>4.2099999263882637E-2</v>
      </c>
      <c r="Q121">
        <f t="shared" si="22"/>
        <v>4.1600000113248825E-2</v>
      </c>
      <c r="R121">
        <f t="shared" si="22"/>
        <v>4.0049999952316284E-2</v>
      </c>
      <c r="S121">
        <f t="shared" si="22"/>
        <v>3.9499999955296516E-2</v>
      </c>
      <c r="T121">
        <f t="shared" si="22"/>
        <v>3.9950000122189522E-2</v>
      </c>
      <c r="U121">
        <f t="shared" si="22"/>
        <v>3.8650000467896461E-2</v>
      </c>
      <c r="V121">
        <f t="shared" si="22"/>
        <v>3.8750000298023224E-2</v>
      </c>
      <c r="W121">
        <f t="shared" si="22"/>
        <v>3.8749998435378075E-2</v>
      </c>
      <c r="X121">
        <f t="shared" si="22"/>
        <v>3.8450000807642937E-2</v>
      </c>
      <c r="Y121">
        <f t="shared" si="22"/>
        <v>3.8250001147389412E-2</v>
      </c>
      <c r="Z121">
        <f t="shared" si="22"/>
        <v>3.8100000470876694E-2</v>
      </c>
      <c r="AA121">
        <f t="shared" si="22"/>
        <v>3.7450000643730164E-2</v>
      </c>
      <c r="AB121">
        <f t="shared" si="22"/>
        <v>3.7200000137090683E-2</v>
      </c>
      <c r="AC121">
        <f t="shared" si="22"/>
        <v>3.6500001326203346E-2</v>
      </c>
      <c r="AD121">
        <f t="shared" si="22"/>
        <v>3.6650000140070915E-2</v>
      </c>
      <c r="AE121">
        <f t="shared" si="22"/>
        <v>3.6500001326203346E-2</v>
      </c>
      <c r="AF121">
        <f t="shared" si="22"/>
        <v>3.6150000989437103E-2</v>
      </c>
      <c r="AG121">
        <f t="shared" si="22"/>
        <v>3.5749999806284904E-2</v>
      </c>
      <c r="AH121">
        <f t="shared" si="22"/>
        <v>3.5900000482797623E-2</v>
      </c>
      <c r="AI121">
        <f t="shared" si="22"/>
        <v>3.5599999129772186E-2</v>
      </c>
      <c r="AJ121">
        <f t="shared" si="22"/>
        <v>3.6100000143051147E-2</v>
      </c>
      <c r="AK121">
        <f t="shared" si="22"/>
        <v>3.555000014603138E-2</v>
      </c>
      <c r="AL121">
        <f t="shared" si="22"/>
        <v>3.5300001502037048E-2</v>
      </c>
      <c r="AM121">
        <f t="shared" si="22"/>
        <v>3.5199999809265137E-2</v>
      </c>
      <c r="AN121">
        <f t="shared" si="22"/>
        <v>3.5350000485777855E-2</v>
      </c>
      <c r="AO121">
        <f t="shared" si="22"/>
        <v>3.4699998795986176E-2</v>
      </c>
      <c r="AP121">
        <f t="shared" si="22"/>
        <v>3.45000009983778E-2</v>
      </c>
      <c r="AQ121">
        <f t="shared" si="22"/>
        <v>3.4649999812245369E-2</v>
      </c>
      <c r="AR121">
        <f t="shared" si="22"/>
        <v>3.4549999982118607E-2</v>
      </c>
      <c r="AS121">
        <f t="shared" si="22"/>
        <v>3.4200001507997513E-2</v>
      </c>
      <c r="AT121">
        <f t="shared" si="22"/>
        <v>3.4700000658631325E-2</v>
      </c>
      <c r="AU121">
        <f t="shared" si="22"/>
        <v>3.4300001338124275E-2</v>
      </c>
      <c r="AV121">
        <f t="shared" si="22"/>
        <v>3.4299999475479126E-2</v>
      </c>
      <c r="AW121">
        <f t="shared" si="22"/>
        <v>3.3900000154972076E-2</v>
      </c>
      <c r="AX121">
        <f t="shared" si="22"/>
        <v>3.4050000831484795E-2</v>
      </c>
      <c r="AY121">
        <f t="shared" si="22"/>
        <v>3.3549999818205833E-2</v>
      </c>
      <c r="AZ121">
        <f t="shared" si="22"/>
        <v>3.3500000834465027E-2</v>
      </c>
      <c r="BA121">
        <f t="shared" si="22"/>
        <v>3.3600000664591789E-2</v>
      </c>
      <c r="BB121">
        <f t="shared" si="22"/>
        <v>3.3250000327825546E-2</v>
      </c>
      <c r="BC121">
        <f t="shared" si="22"/>
        <v>3.3400001004338264E-2</v>
      </c>
      <c r="BD121">
        <f t="shared" si="22"/>
        <v>3.3250000327825546E-2</v>
      </c>
      <c r="BE121">
        <f t="shared" si="22"/>
        <v>3.319999948143959E-2</v>
      </c>
      <c r="BF121">
        <f t="shared" si="22"/>
        <v>3.3150000497698784E-2</v>
      </c>
      <c r="BG121">
        <f t="shared" si="22"/>
        <v>3.320000134408474E-2</v>
      </c>
      <c r="BH121">
        <f t="shared" si="22"/>
        <v>3.2950000837445259E-2</v>
      </c>
      <c r="BI121">
        <f t="shared" si="22"/>
        <v>3.2950000837445259E-2</v>
      </c>
      <c r="BJ121">
        <f t="shared" si="22"/>
        <v>3.3099999651312828E-2</v>
      </c>
      <c r="BK121">
        <f t="shared" si="22"/>
        <v>3.2800000160932541E-2</v>
      </c>
      <c r="BL121">
        <f t="shared" si="22"/>
        <v>3.3049998804926872E-2</v>
      </c>
      <c r="BM121">
        <f t="shared" si="22"/>
        <v>3.2849999144673347E-2</v>
      </c>
      <c r="BN121">
        <f t="shared" si="22"/>
        <v>3.3150000497698784E-2</v>
      </c>
      <c r="BO121">
        <f t="shared" ref="BO121:BV121" si="23">AVERAGE(BO110:BO111)</f>
        <v>3.3150000497698784E-2</v>
      </c>
      <c r="BP121">
        <f t="shared" si="23"/>
        <v>3.2850001007318497E-2</v>
      </c>
      <c r="BQ121">
        <f t="shared" si="23"/>
        <v>3.2700000330805779E-2</v>
      </c>
      <c r="BR121">
        <f t="shared" si="23"/>
        <v>3.2950000837445259E-2</v>
      </c>
      <c r="BS121">
        <f t="shared" si="23"/>
        <v>3.3099999651312828E-2</v>
      </c>
      <c r="BT121">
        <f t="shared" si="23"/>
        <v>3.3049998804926872E-2</v>
      </c>
      <c r="BU121">
        <f t="shared" si="23"/>
        <v>3.2700000330805779E-2</v>
      </c>
      <c r="BV121">
        <f t="shared" si="23"/>
        <v>3.2749999314546585E-2</v>
      </c>
    </row>
    <row r="122" spans="1:74">
      <c r="A122" s="3" t="s">
        <v>141</v>
      </c>
      <c r="B122">
        <v>0.11069999999999999</v>
      </c>
      <c r="C122">
        <v>0.1033500025</v>
      </c>
      <c r="D122">
        <v>9.6900001499999999E-2</v>
      </c>
      <c r="E122">
        <v>9.0999997999999999E-2</v>
      </c>
      <c r="F122">
        <v>8.5799999500000002E-2</v>
      </c>
      <c r="G122">
        <v>8.1750001500000002E-2</v>
      </c>
      <c r="H122">
        <v>7.8100000000000003E-2</v>
      </c>
      <c r="I122">
        <v>7.4250001499999996E-2</v>
      </c>
      <c r="J122">
        <v>7.1550000500000002E-2</v>
      </c>
      <c r="K122">
        <v>6.8399999000000003E-2</v>
      </c>
      <c r="L122">
        <v>6.6749999000000004E-2</v>
      </c>
      <c r="M122">
        <v>6.4400000499999999E-2</v>
      </c>
      <c r="N122">
        <v>6.2699999500000006E-2</v>
      </c>
      <c r="O122">
        <v>6.1299998499999994E-2</v>
      </c>
      <c r="P122">
        <v>6.0350000500000001E-2</v>
      </c>
      <c r="Q122">
        <v>5.9200002000000002E-2</v>
      </c>
      <c r="R122">
        <v>5.7500000999999995E-2</v>
      </c>
      <c r="S122">
        <v>5.6150000499999998E-2</v>
      </c>
      <c r="T122">
        <v>5.54499995E-2</v>
      </c>
      <c r="U122">
        <v>5.4699999999999999E-2</v>
      </c>
      <c r="V122">
        <v>5.425E-2</v>
      </c>
      <c r="W122">
        <v>5.3099999000000002E-2</v>
      </c>
      <c r="X122">
        <v>5.2699999999999997E-2</v>
      </c>
      <c r="Y122">
        <v>5.2450000999999996E-2</v>
      </c>
      <c r="Z122">
        <v>5.10999985E-2</v>
      </c>
      <c r="AA122">
        <v>5.0800001499999997E-2</v>
      </c>
      <c r="AB122">
        <v>5.06500005E-2</v>
      </c>
      <c r="AC122">
        <v>4.9949999500000002E-2</v>
      </c>
      <c r="AD122">
        <v>4.9499999500000003E-2</v>
      </c>
      <c r="AE122">
        <v>4.8850000000000005E-2</v>
      </c>
      <c r="AF122">
        <v>4.8100000000000004E-2</v>
      </c>
      <c r="AG122">
        <v>4.7800000500000002E-2</v>
      </c>
      <c r="AH122">
        <v>4.7149998999999998E-2</v>
      </c>
      <c r="AI122">
        <v>4.6949999499999999E-2</v>
      </c>
      <c r="AJ122">
        <v>4.6800000499999994E-2</v>
      </c>
      <c r="AK122">
        <v>4.6299999500000001E-2</v>
      </c>
      <c r="AL122">
        <v>4.5749999499999999E-2</v>
      </c>
      <c r="AM122">
        <v>4.5450000000000004E-2</v>
      </c>
      <c r="AN122">
        <v>4.5199999500000004E-2</v>
      </c>
      <c r="AO122">
        <v>4.46000005E-2</v>
      </c>
      <c r="AP122">
        <v>4.3850001E-2</v>
      </c>
      <c r="AQ122">
        <v>4.3700000000000003E-2</v>
      </c>
      <c r="AR122">
        <v>4.3550001500000005E-2</v>
      </c>
      <c r="AS122">
        <v>4.2849999E-2</v>
      </c>
      <c r="AT122">
        <v>4.2749998999999997E-2</v>
      </c>
      <c r="AU122">
        <v>4.2450001500000001E-2</v>
      </c>
      <c r="AV122">
        <v>4.2249999999999996E-2</v>
      </c>
      <c r="AW122">
        <v>4.1300000500000003E-2</v>
      </c>
      <c r="AX122">
        <v>4.0450000999999999E-2</v>
      </c>
      <c r="AY122">
        <v>4.0050000000000002E-2</v>
      </c>
      <c r="AZ122">
        <v>3.9849999999999997E-2</v>
      </c>
      <c r="BA122">
        <v>3.9499999999999993E-2</v>
      </c>
      <c r="BB122">
        <v>3.9499999999999993E-2</v>
      </c>
      <c r="BC122">
        <v>3.9100000500000003E-2</v>
      </c>
      <c r="BD122">
        <v>3.9050000000000001E-2</v>
      </c>
      <c r="BE122">
        <v>3.9049999500000002E-2</v>
      </c>
      <c r="BF122">
        <v>3.8549998500000002E-2</v>
      </c>
      <c r="BG122">
        <v>3.8449998499999999E-2</v>
      </c>
      <c r="BH122">
        <v>3.8200000499999998E-2</v>
      </c>
      <c r="BI122">
        <v>3.80500015E-2</v>
      </c>
      <c r="BJ122">
        <v>3.7800001E-2</v>
      </c>
      <c r="BK122">
        <v>3.7649998000000004E-2</v>
      </c>
      <c r="BL122">
        <v>3.7800001E-2</v>
      </c>
      <c r="BM122">
        <v>3.7650000000000003E-2</v>
      </c>
      <c r="BN122">
        <v>3.8000000499999999E-2</v>
      </c>
      <c r="BO122">
        <v>3.7749999999999999E-2</v>
      </c>
      <c r="BP122">
        <v>3.7650000000000003E-2</v>
      </c>
      <c r="BQ122">
        <v>3.7249998999999999E-2</v>
      </c>
      <c r="BR122">
        <v>3.7349998999999995E-2</v>
      </c>
      <c r="BS122">
        <v>3.7599999499999995E-2</v>
      </c>
      <c r="BT122">
        <v>3.7249998999999999E-2</v>
      </c>
      <c r="BU122">
        <v>3.7449998499999998E-2</v>
      </c>
      <c r="BV122">
        <v>3.7350000500000001E-2</v>
      </c>
    </row>
    <row r="123" spans="1:74">
      <c r="A123" s="3" t="s">
        <v>142</v>
      </c>
      <c r="B123">
        <v>4.7500001E-2</v>
      </c>
      <c r="C123">
        <v>4.7400001499999997E-2</v>
      </c>
      <c r="D123">
        <v>4.6500000999999999E-2</v>
      </c>
      <c r="E123">
        <v>4.58000005E-2</v>
      </c>
      <c r="F123">
        <v>4.5199999500000004E-2</v>
      </c>
      <c r="G123">
        <v>4.4749999499999998E-2</v>
      </c>
      <c r="H123">
        <v>4.4200001500000002E-2</v>
      </c>
      <c r="I123">
        <v>4.3200001000000002E-2</v>
      </c>
      <c r="J123">
        <v>4.2899999500000001E-2</v>
      </c>
      <c r="K123">
        <v>4.1999999499999996E-2</v>
      </c>
      <c r="L123">
        <v>4.1799999500000004E-2</v>
      </c>
      <c r="M123">
        <v>4.0999999500000002E-2</v>
      </c>
      <c r="N123">
        <v>4.0599999999999997E-2</v>
      </c>
      <c r="O123">
        <v>4.0350000999999996E-2</v>
      </c>
      <c r="P123">
        <v>4.02500015E-2</v>
      </c>
      <c r="Q123">
        <v>3.9849999999999997E-2</v>
      </c>
      <c r="R123">
        <v>3.8750000499999999E-2</v>
      </c>
      <c r="S123">
        <v>3.8349998999999996E-2</v>
      </c>
      <c r="T123">
        <v>3.8049999500000001E-2</v>
      </c>
      <c r="U123">
        <v>3.8150001500000003E-2</v>
      </c>
      <c r="V123">
        <v>3.8099999999999995E-2</v>
      </c>
      <c r="W123">
        <v>3.7650000000000003E-2</v>
      </c>
      <c r="X123">
        <v>3.7250001000000005E-2</v>
      </c>
      <c r="Y123">
        <v>3.7349998499999995E-2</v>
      </c>
      <c r="Z123">
        <v>3.6799999E-2</v>
      </c>
      <c r="AA123">
        <v>3.6499999500000005E-2</v>
      </c>
      <c r="AB123">
        <v>3.6650000000000002E-2</v>
      </c>
      <c r="AC123">
        <v>3.6299999499999999E-2</v>
      </c>
      <c r="AD123">
        <v>3.6300001499999998E-2</v>
      </c>
      <c r="AE123">
        <v>3.6049998999999999E-2</v>
      </c>
      <c r="AF123">
        <v>3.5649999500000001E-2</v>
      </c>
      <c r="AG123">
        <v>3.5350000499999999E-2</v>
      </c>
      <c r="AH123">
        <v>3.5249999000000004E-2</v>
      </c>
      <c r="AI123">
        <v>3.5299999499999998E-2</v>
      </c>
      <c r="AJ123">
        <v>3.5000000000000003E-2</v>
      </c>
      <c r="AK123">
        <v>3.5199999499999995E-2</v>
      </c>
      <c r="AL123">
        <v>3.49000005E-2</v>
      </c>
      <c r="AM123">
        <v>3.4750001500000002E-2</v>
      </c>
      <c r="AN123">
        <v>3.4700000500000001E-2</v>
      </c>
      <c r="AO123">
        <v>3.4250000500000002E-2</v>
      </c>
      <c r="AP123">
        <v>3.39E-2</v>
      </c>
      <c r="AQ123">
        <v>3.4199999500000001E-2</v>
      </c>
      <c r="AR123">
        <v>3.41500005E-2</v>
      </c>
      <c r="AS123">
        <v>3.3849999500000005E-2</v>
      </c>
      <c r="AT123">
        <v>3.4000000000000002E-2</v>
      </c>
      <c r="AU123">
        <v>3.4049998999999997E-2</v>
      </c>
      <c r="AV123">
        <v>3.4450000000000001E-2</v>
      </c>
      <c r="AW123">
        <v>3.4049998999999997E-2</v>
      </c>
      <c r="AX123">
        <v>3.3550001999999995E-2</v>
      </c>
      <c r="AY123">
        <v>3.3600001000000004E-2</v>
      </c>
      <c r="AZ123">
        <v>3.3500001000000001E-2</v>
      </c>
      <c r="BA123">
        <v>3.3450002E-2</v>
      </c>
      <c r="BB123">
        <v>3.3600000499999998E-2</v>
      </c>
      <c r="BC123">
        <v>3.3450002E-2</v>
      </c>
      <c r="BD123">
        <v>3.3299998999999997E-2</v>
      </c>
      <c r="BE123">
        <v>3.3450000000000001E-2</v>
      </c>
      <c r="BF123">
        <v>3.3150000499999999E-2</v>
      </c>
      <c r="BG123">
        <v>3.3099999500000005E-2</v>
      </c>
      <c r="BH123">
        <v>3.2899999999999999E-2</v>
      </c>
      <c r="BI123">
        <v>3.2950001E-2</v>
      </c>
      <c r="BJ123">
        <v>3.2600000500000004E-2</v>
      </c>
      <c r="BK123">
        <v>3.2749999000000002E-2</v>
      </c>
      <c r="BL123">
        <v>3.3050000499999996E-2</v>
      </c>
      <c r="BM123">
        <v>3.3249998000000003E-2</v>
      </c>
      <c r="BN123">
        <v>3.3300001500000002E-2</v>
      </c>
      <c r="BO123">
        <v>3.3049998999999997E-2</v>
      </c>
      <c r="BP123">
        <v>3.3299998999999997E-2</v>
      </c>
      <c r="BQ123">
        <v>3.2950001E-2</v>
      </c>
      <c r="BR123">
        <v>3.3000000000000002E-2</v>
      </c>
      <c r="BS123">
        <v>3.3199999500000001E-2</v>
      </c>
      <c r="BT123">
        <v>3.3199999500000001E-2</v>
      </c>
      <c r="BU123">
        <v>3.3100000000000004E-2</v>
      </c>
      <c r="BV123">
        <v>3.3299998999999997E-2</v>
      </c>
    </row>
    <row r="124" spans="1:74">
      <c r="A124" s="3" t="s">
        <v>143</v>
      </c>
      <c r="B124">
        <v>4.3399999000000002E-2</v>
      </c>
      <c r="C124">
        <v>4.3899999999999995E-2</v>
      </c>
      <c r="D124">
        <v>4.3199999000000003E-2</v>
      </c>
      <c r="E124">
        <v>4.3000001499999996E-2</v>
      </c>
      <c r="F124">
        <v>4.2649999000000001E-2</v>
      </c>
      <c r="G124">
        <v>4.2450001500000001E-2</v>
      </c>
      <c r="H124">
        <v>4.2100000999999998E-2</v>
      </c>
      <c r="I124">
        <v>4.1200001E-2</v>
      </c>
      <c r="J124">
        <v>4.0999998999999995E-2</v>
      </c>
      <c r="K124">
        <v>4.0350000999999996E-2</v>
      </c>
      <c r="L124">
        <v>4.01999985E-2</v>
      </c>
      <c r="M124">
        <v>3.9400000000000004E-2</v>
      </c>
      <c r="N124">
        <v>3.9149999500000005E-2</v>
      </c>
      <c r="O124">
        <v>3.9049999500000002E-2</v>
      </c>
      <c r="P124">
        <v>3.90000005E-2</v>
      </c>
      <c r="Q124">
        <v>3.8700001499999998E-2</v>
      </c>
      <c r="R124">
        <v>3.7850000000000002E-2</v>
      </c>
      <c r="S124">
        <v>3.7399999500000003E-2</v>
      </c>
      <c r="T124">
        <v>3.7100000500000001E-2</v>
      </c>
      <c r="U124">
        <v>3.7100000000000001E-2</v>
      </c>
      <c r="V124">
        <v>3.7000000000000005E-2</v>
      </c>
      <c r="W124">
        <v>3.70499995E-2</v>
      </c>
      <c r="X124">
        <v>3.6199999999999996E-2</v>
      </c>
      <c r="Y124">
        <v>3.6750000000000005E-2</v>
      </c>
      <c r="Z124">
        <v>3.6050000999999998E-2</v>
      </c>
      <c r="AA124">
        <v>3.5649999500000001E-2</v>
      </c>
      <c r="AB124">
        <v>3.6299999499999999E-2</v>
      </c>
      <c r="AC124">
        <v>3.5850001499999999E-2</v>
      </c>
      <c r="AD124">
        <v>3.5800000499999998E-2</v>
      </c>
      <c r="AE124">
        <v>3.5650000000000001E-2</v>
      </c>
      <c r="AF124">
        <v>3.5150001E-2</v>
      </c>
      <c r="AG124">
        <v>3.49E-2</v>
      </c>
      <c r="AH124">
        <v>3.5000000000000003E-2</v>
      </c>
      <c r="AI124">
        <v>3.49E-2</v>
      </c>
      <c r="AJ124">
        <v>3.4850001500000005E-2</v>
      </c>
      <c r="AK124">
        <v>3.49E-2</v>
      </c>
      <c r="AL124">
        <v>3.465E-2</v>
      </c>
      <c r="AM124">
        <v>3.465E-2</v>
      </c>
      <c r="AN124">
        <v>3.4549999999999997E-2</v>
      </c>
      <c r="AO124">
        <v>3.42000015E-2</v>
      </c>
      <c r="AP124">
        <v>3.3950001E-2</v>
      </c>
      <c r="AQ124">
        <v>3.4050000999999996E-2</v>
      </c>
      <c r="AR124">
        <v>3.4300001499999996E-2</v>
      </c>
      <c r="AS124">
        <v>3.3749999000000003E-2</v>
      </c>
      <c r="AT124">
        <v>3.4200002E-2</v>
      </c>
      <c r="AU124">
        <v>3.39E-2</v>
      </c>
      <c r="AV124">
        <v>3.4549999999999997E-2</v>
      </c>
      <c r="AW124">
        <v>3.41500005E-2</v>
      </c>
      <c r="AX124">
        <v>3.3799999999999997E-2</v>
      </c>
      <c r="AY124">
        <v>3.3550000000000003E-2</v>
      </c>
      <c r="AZ124">
        <v>3.3749999500000002E-2</v>
      </c>
      <c r="BA124">
        <v>3.3600001000000004E-2</v>
      </c>
      <c r="BB124">
        <v>3.3799999999999997E-2</v>
      </c>
      <c r="BC124">
        <v>3.3700000500000001E-2</v>
      </c>
      <c r="BD124">
        <v>3.3600001000000004E-2</v>
      </c>
      <c r="BE124">
        <v>3.3699998500000002E-2</v>
      </c>
      <c r="BF124">
        <v>3.3300001499999995E-2</v>
      </c>
      <c r="BG124">
        <v>3.3349999999999998E-2</v>
      </c>
      <c r="BH124">
        <v>3.3050000499999996E-2</v>
      </c>
      <c r="BI124">
        <v>3.3199999500000001E-2</v>
      </c>
      <c r="BJ124">
        <v>3.2999999500000002E-2</v>
      </c>
      <c r="BK124">
        <v>3.3100001500000004E-2</v>
      </c>
      <c r="BL124">
        <v>3.3250000500000002E-2</v>
      </c>
      <c r="BM124">
        <v>3.3250000500000002E-2</v>
      </c>
      <c r="BN124">
        <v>3.3500001000000001E-2</v>
      </c>
      <c r="BO124">
        <v>3.3450000000000001E-2</v>
      </c>
      <c r="BP124">
        <v>3.3500001000000001E-2</v>
      </c>
      <c r="BQ124">
        <v>3.3250000500000002E-2</v>
      </c>
      <c r="BR124">
        <v>3.3450000000000001E-2</v>
      </c>
      <c r="BS124">
        <v>3.3549999499999997E-2</v>
      </c>
      <c r="BT124">
        <v>3.3299999499999997E-2</v>
      </c>
      <c r="BU124">
        <v>3.3499998500000003E-2</v>
      </c>
      <c r="BV124">
        <v>3.3549999499999997E-2</v>
      </c>
    </row>
    <row r="125" spans="1:74">
      <c r="A125" s="3" t="s">
        <v>144</v>
      </c>
      <c r="B125">
        <v>9.4599999500000004E-2</v>
      </c>
      <c r="C125">
        <v>9.0600002499999999E-2</v>
      </c>
      <c r="D125">
        <v>8.5999998999999994E-2</v>
      </c>
      <c r="E125">
        <v>8.135000249999999E-2</v>
      </c>
      <c r="F125">
        <v>7.7100001000000001E-2</v>
      </c>
      <c r="G125">
        <v>7.3550000500000004E-2</v>
      </c>
      <c r="H125">
        <v>7.0250000499999993E-2</v>
      </c>
      <c r="I125">
        <v>6.7150000500000001E-2</v>
      </c>
      <c r="J125">
        <v>6.4699998499999994E-2</v>
      </c>
      <c r="K125">
        <v>6.2000000999999999E-2</v>
      </c>
      <c r="L125">
        <v>6.0549998999999993E-2</v>
      </c>
      <c r="M125">
        <v>5.8550000000000005E-2</v>
      </c>
      <c r="N125">
        <v>5.71499985E-2</v>
      </c>
      <c r="O125">
        <v>5.5999999999999994E-2</v>
      </c>
      <c r="P125">
        <v>5.4950000499999999E-2</v>
      </c>
      <c r="Q125">
        <v>5.4100000999999995E-2</v>
      </c>
      <c r="R125">
        <v>5.2900001500000002E-2</v>
      </c>
      <c r="S125">
        <v>5.15999995E-2</v>
      </c>
      <c r="T125">
        <v>5.0699999499999995E-2</v>
      </c>
      <c r="U125">
        <v>4.9999999000000003E-2</v>
      </c>
      <c r="V125">
        <v>4.9950000000000001E-2</v>
      </c>
      <c r="W125">
        <v>4.8999999000000002E-2</v>
      </c>
      <c r="X125">
        <v>4.8149998999999999E-2</v>
      </c>
      <c r="Y125">
        <v>4.8250001000000001E-2</v>
      </c>
      <c r="Z125">
        <v>4.675E-2</v>
      </c>
      <c r="AA125">
        <v>4.675E-2</v>
      </c>
      <c r="AB125">
        <v>4.6049998999999994E-2</v>
      </c>
      <c r="AC125">
        <v>4.5300000999999999E-2</v>
      </c>
      <c r="AD125">
        <v>4.4849999000000002E-2</v>
      </c>
      <c r="AE125">
        <v>4.4549999500000007E-2</v>
      </c>
      <c r="AF125">
        <v>4.3749998999999998E-2</v>
      </c>
      <c r="AG125">
        <v>4.3400001000000001E-2</v>
      </c>
      <c r="AH125">
        <v>4.3199999000000003E-2</v>
      </c>
      <c r="AI125">
        <v>4.2750000499999996E-2</v>
      </c>
      <c r="AJ125">
        <v>4.2550001000000004E-2</v>
      </c>
      <c r="AK125">
        <v>4.215E-2</v>
      </c>
      <c r="AL125">
        <v>4.1599999999999998E-2</v>
      </c>
      <c r="AM125">
        <v>4.1400000499999999E-2</v>
      </c>
      <c r="AN125">
        <v>4.1100000499999997E-2</v>
      </c>
      <c r="AO125">
        <v>4.0300000500000002E-2</v>
      </c>
      <c r="AP125">
        <v>3.9749998500000001E-2</v>
      </c>
      <c r="AQ125">
        <v>3.9849999999999997E-2</v>
      </c>
      <c r="AR125">
        <v>3.9799999500000002E-2</v>
      </c>
      <c r="AS125">
        <v>3.9000000999999999E-2</v>
      </c>
      <c r="AT125">
        <v>3.8699998999999999E-2</v>
      </c>
      <c r="AU125">
        <v>3.8350001000000002E-2</v>
      </c>
      <c r="AV125">
        <v>3.8550000500000001E-2</v>
      </c>
      <c r="AW125">
        <v>3.7599999000000002E-2</v>
      </c>
      <c r="AX125">
        <v>3.6900000500000002E-2</v>
      </c>
      <c r="AY125">
        <v>3.6549998E-2</v>
      </c>
      <c r="AZ125">
        <v>3.6399999500000002E-2</v>
      </c>
      <c r="BA125">
        <v>3.6049998999999999E-2</v>
      </c>
      <c r="BB125">
        <v>3.6049998999999999E-2</v>
      </c>
      <c r="BC125">
        <v>3.5800000999999998E-2</v>
      </c>
      <c r="BD125">
        <v>3.5600000999999999E-2</v>
      </c>
      <c r="BE125">
        <v>3.5449997999999996E-2</v>
      </c>
      <c r="BF125">
        <v>3.5299999499999998E-2</v>
      </c>
      <c r="BG125">
        <v>3.4950001000000001E-2</v>
      </c>
      <c r="BH125">
        <v>3.4800000499999997E-2</v>
      </c>
      <c r="BI125">
        <v>3.4849999499999999E-2</v>
      </c>
      <c r="BJ125">
        <v>3.4449999999999995E-2</v>
      </c>
      <c r="BK125">
        <v>3.4500001000000002E-2</v>
      </c>
      <c r="BL125">
        <v>3.4600001000000005E-2</v>
      </c>
      <c r="BM125">
        <v>3.4799999999999998E-2</v>
      </c>
      <c r="BN125">
        <v>3.4549999999999997E-2</v>
      </c>
      <c r="BO125">
        <v>3.4249998500000003E-2</v>
      </c>
      <c r="BP125">
        <v>3.4549999999999997E-2</v>
      </c>
      <c r="BQ125">
        <v>3.4050000999999996E-2</v>
      </c>
      <c r="BR125">
        <v>3.4199999500000001E-2</v>
      </c>
      <c r="BS125">
        <v>3.4249998500000003E-2</v>
      </c>
      <c r="BT125">
        <v>3.4149998500000001E-2</v>
      </c>
      <c r="BU125">
        <v>3.4299998999999998E-2</v>
      </c>
      <c r="BV125">
        <v>3.4300001499999996E-2</v>
      </c>
    </row>
    <row r="126" spans="1:74">
      <c r="A126" s="3" t="s">
        <v>146</v>
      </c>
      <c r="B126">
        <v>4.5099999500000001E-2</v>
      </c>
      <c r="C126">
        <v>4.5450000000000004E-2</v>
      </c>
      <c r="D126">
        <v>4.4800000499999999E-2</v>
      </c>
      <c r="E126">
        <v>4.4449999499999997E-2</v>
      </c>
      <c r="F126">
        <v>4.3799999999999999E-2</v>
      </c>
      <c r="G126">
        <v>4.33499995E-2</v>
      </c>
      <c r="H126">
        <v>4.2850000499999999E-2</v>
      </c>
      <c r="I126">
        <v>4.1850000499999998E-2</v>
      </c>
      <c r="J126">
        <v>4.13999985E-2</v>
      </c>
      <c r="K126">
        <v>4.0599999499999997E-2</v>
      </c>
      <c r="L126">
        <v>4.0500000000000001E-2</v>
      </c>
      <c r="M126">
        <v>3.9650000500000004E-2</v>
      </c>
      <c r="N126">
        <v>3.9400000000000004E-2</v>
      </c>
      <c r="O126">
        <v>3.9350000999999996E-2</v>
      </c>
      <c r="P126">
        <v>3.92499995E-2</v>
      </c>
      <c r="Q126">
        <v>3.8899999000000005E-2</v>
      </c>
      <c r="R126">
        <v>3.8849999999999996E-2</v>
      </c>
      <c r="S126">
        <v>3.8000000499999999E-2</v>
      </c>
      <c r="T126">
        <v>3.7749999999999999E-2</v>
      </c>
      <c r="U126">
        <v>3.7949999999999998E-2</v>
      </c>
      <c r="V126">
        <v>3.7750000000000006E-2</v>
      </c>
      <c r="W126">
        <v>3.7400000000000003E-2</v>
      </c>
      <c r="X126">
        <v>3.6800000999999999E-2</v>
      </c>
      <c r="Y126">
        <v>3.7099999999999994E-2</v>
      </c>
      <c r="Z126">
        <v>3.6149999000000002E-2</v>
      </c>
      <c r="AA126">
        <v>3.6199999499999996E-2</v>
      </c>
      <c r="AB126">
        <v>3.6250000500000004E-2</v>
      </c>
      <c r="AC126">
        <v>3.6049999499999999E-2</v>
      </c>
      <c r="AD126">
        <v>3.6000000500000004E-2</v>
      </c>
      <c r="AE126">
        <v>3.5799998499999999E-2</v>
      </c>
      <c r="AF126">
        <v>3.5000000000000003E-2</v>
      </c>
      <c r="AG126">
        <v>3.4850001499999998E-2</v>
      </c>
      <c r="AH126">
        <v>3.4950001499999994E-2</v>
      </c>
      <c r="AI126">
        <v>3.5000000000000003E-2</v>
      </c>
      <c r="AJ126">
        <v>3.4849999500000006E-2</v>
      </c>
      <c r="AK126">
        <v>3.4699998500000002E-2</v>
      </c>
      <c r="AL126">
        <v>3.4449999999999995E-2</v>
      </c>
      <c r="AM126">
        <v>3.45999985E-2</v>
      </c>
      <c r="AN126">
        <v>3.4450000500000001E-2</v>
      </c>
      <c r="AO126">
        <v>3.36499995E-2</v>
      </c>
      <c r="AP126">
        <v>3.3600000500000005E-2</v>
      </c>
      <c r="AQ126">
        <v>3.3700000500000001E-2</v>
      </c>
      <c r="AR126">
        <v>3.39E-2</v>
      </c>
      <c r="AS126">
        <v>3.3549999499999997E-2</v>
      </c>
      <c r="AT126">
        <v>3.36499995E-2</v>
      </c>
      <c r="AU126">
        <v>3.3800000499999996E-2</v>
      </c>
      <c r="AV126">
        <v>3.4049998999999997E-2</v>
      </c>
      <c r="AW126">
        <v>3.36499995E-2</v>
      </c>
      <c r="AX126">
        <v>3.3250000500000002E-2</v>
      </c>
      <c r="AY126">
        <v>3.3150000499999999E-2</v>
      </c>
      <c r="AZ126">
        <v>3.3299999499999997E-2</v>
      </c>
      <c r="BA126">
        <v>3.3150000499999999E-2</v>
      </c>
      <c r="BB126">
        <v>3.32000015E-2</v>
      </c>
      <c r="BC126">
        <v>3.2949998500000001E-2</v>
      </c>
      <c r="BD126">
        <v>3.2950001000000007E-2</v>
      </c>
      <c r="BE126">
        <v>3.3050000500000003E-2</v>
      </c>
      <c r="BF126">
        <v>3.2800000500000003E-2</v>
      </c>
      <c r="BG126">
        <v>3.2649999499999999E-2</v>
      </c>
      <c r="BH126">
        <v>3.2549999500000003E-2</v>
      </c>
      <c r="BI126">
        <v>3.2549999500000003E-2</v>
      </c>
      <c r="BJ126">
        <v>3.2400000999999998E-2</v>
      </c>
      <c r="BK126">
        <v>3.2549999500000003E-2</v>
      </c>
      <c r="BL126">
        <v>3.2500000500000001E-2</v>
      </c>
      <c r="BM126">
        <v>3.2899999999999999E-2</v>
      </c>
      <c r="BN126">
        <v>3.2950001000000007E-2</v>
      </c>
      <c r="BO126">
        <v>3.2850001000000004E-2</v>
      </c>
      <c r="BP126">
        <v>3.2950001000000007E-2</v>
      </c>
      <c r="BQ126">
        <v>3.2549999499999996E-2</v>
      </c>
      <c r="BR126">
        <v>3.27000005E-2</v>
      </c>
      <c r="BS126">
        <v>3.2800000500000003E-2</v>
      </c>
      <c r="BT126">
        <v>3.27000005E-2</v>
      </c>
      <c r="BU126">
        <v>3.2949998500000001E-2</v>
      </c>
      <c r="BV126">
        <v>3.2850001500000003E-2</v>
      </c>
    </row>
    <row r="127" spans="1:74">
      <c r="A127" s="3" t="s">
        <v>145</v>
      </c>
      <c r="B127">
        <v>5.1799999499999999E-2</v>
      </c>
      <c r="C127">
        <v>5.22999985E-2</v>
      </c>
      <c r="D127">
        <v>5.15999995E-2</v>
      </c>
      <c r="E127">
        <v>5.1200000499999995E-2</v>
      </c>
      <c r="F127">
        <v>5.0499999500000003E-2</v>
      </c>
      <c r="G127">
        <v>4.9750000000000003E-2</v>
      </c>
      <c r="H127">
        <v>4.9100000500000004E-2</v>
      </c>
      <c r="I127">
        <v>4.7900000499999998E-2</v>
      </c>
      <c r="J127">
        <v>4.7299999500000002E-2</v>
      </c>
      <c r="K127">
        <v>4.6399999499999997E-2</v>
      </c>
      <c r="L127">
        <v>4.6199999499999998E-2</v>
      </c>
      <c r="M127">
        <v>4.5250000499999998E-2</v>
      </c>
      <c r="N127">
        <v>4.4999999499999999E-2</v>
      </c>
      <c r="O127">
        <v>4.4900000000000002E-2</v>
      </c>
      <c r="P127">
        <v>4.4749999499999998E-2</v>
      </c>
      <c r="Q127">
        <v>4.4449999500000004E-2</v>
      </c>
      <c r="R127">
        <v>4.4099999500000001E-2</v>
      </c>
      <c r="S127">
        <v>4.335E-2</v>
      </c>
      <c r="T127">
        <v>4.3150000000000001E-2</v>
      </c>
      <c r="U127">
        <v>4.3150000000000001E-2</v>
      </c>
      <c r="V127">
        <v>4.2899999500000001E-2</v>
      </c>
      <c r="W127">
        <v>4.2649999500000001E-2</v>
      </c>
      <c r="X127">
        <v>4.18999995E-2</v>
      </c>
      <c r="Y127">
        <v>4.2600000499999999E-2</v>
      </c>
      <c r="Z127">
        <v>4.1499999999999995E-2</v>
      </c>
      <c r="AA127">
        <v>4.1199998500000001E-2</v>
      </c>
      <c r="AB127">
        <v>4.1300000500000003E-2</v>
      </c>
      <c r="AC127">
        <v>4.1150000000000006E-2</v>
      </c>
      <c r="AD127">
        <v>4.0799999500000003E-2</v>
      </c>
      <c r="AE127">
        <v>4.0599999499999997E-2</v>
      </c>
      <c r="AF127">
        <v>4.0099998499999998E-2</v>
      </c>
      <c r="AG127">
        <v>3.9949999999999999E-2</v>
      </c>
      <c r="AH127">
        <v>3.9900001000000004E-2</v>
      </c>
      <c r="AI127">
        <v>3.9850000499999996E-2</v>
      </c>
      <c r="AJ127">
        <v>3.9599999499999997E-2</v>
      </c>
      <c r="AK127">
        <v>3.9550001000000001E-2</v>
      </c>
      <c r="AL127">
        <v>3.9300000500000001E-2</v>
      </c>
      <c r="AM127">
        <v>3.9300000500000001E-2</v>
      </c>
      <c r="AN127">
        <v>3.9300000500000001E-2</v>
      </c>
      <c r="AO127">
        <v>3.875E-2</v>
      </c>
      <c r="AP127">
        <v>3.8449998999999999E-2</v>
      </c>
      <c r="AQ127">
        <v>3.8549999000000001E-2</v>
      </c>
      <c r="AR127">
        <v>3.8549999000000001E-2</v>
      </c>
      <c r="AS127">
        <v>3.8250001499999998E-2</v>
      </c>
      <c r="AT127">
        <v>3.8400000000000004E-2</v>
      </c>
      <c r="AU127">
        <v>3.8449998999999999E-2</v>
      </c>
      <c r="AV127">
        <v>3.875E-2</v>
      </c>
      <c r="AW127">
        <v>3.8300000000000001E-2</v>
      </c>
      <c r="AX127">
        <v>3.7900000500000003E-2</v>
      </c>
      <c r="AY127">
        <v>3.7800001E-2</v>
      </c>
      <c r="AZ127">
        <v>3.8000000499999999E-2</v>
      </c>
      <c r="BA127">
        <v>3.7749999999999999E-2</v>
      </c>
      <c r="BB127">
        <v>3.7749999999999999E-2</v>
      </c>
      <c r="BC127">
        <v>3.7699998999999998E-2</v>
      </c>
      <c r="BD127">
        <v>3.7599999499999995E-2</v>
      </c>
      <c r="BE127">
        <v>3.7549998500000001E-2</v>
      </c>
      <c r="BF127">
        <v>3.7399999500000003E-2</v>
      </c>
      <c r="BG127">
        <v>3.7349998999999995E-2</v>
      </c>
      <c r="BH127">
        <v>3.7250001000000005E-2</v>
      </c>
      <c r="BI127">
        <v>3.7149999000000003E-2</v>
      </c>
      <c r="BJ127">
        <v>3.6949999499999997E-2</v>
      </c>
      <c r="BK127">
        <v>3.7100000000000001E-2</v>
      </c>
      <c r="BL127">
        <v>3.73E-2</v>
      </c>
      <c r="BM127">
        <v>3.7250001000000005E-2</v>
      </c>
      <c r="BN127">
        <v>3.7450000499999997E-2</v>
      </c>
      <c r="BO127">
        <v>3.7350001000000001E-2</v>
      </c>
      <c r="BP127">
        <v>3.7449998499999998E-2</v>
      </c>
      <c r="BQ127">
        <v>3.7150001000000002E-2</v>
      </c>
      <c r="BR127">
        <v>3.7199999999999997E-2</v>
      </c>
      <c r="BS127">
        <v>3.7349998999999995E-2</v>
      </c>
      <c r="BT127">
        <v>3.7249998999999999E-2</v>
      </c>
      <c r="BU127">
        <v>3.7350001000000001E-2</v>
      </c>
      <c r="BV127">
        <v>3.7349998999999995E-2</v>
      </c>
    </row>
    <row r="128" spans="1:74">
      <c r="A128" s="3" t="s">
        <v>147</v>
      </c>
      <c r="B128">
        <v>9.8700002000000009E-2</v>
      </c>
      <c r="C128">
        <v>6.9450002499999997E-2</v>
      </c>
      <c r="D128">
        <v>6.1750000499999999E-2</v>
      </c>
      <c r="E128">
        <v>6.1699999500000005E-2</v>
      </c>
      <c r="F128">
        <v>6.5700002000000007E-2</v>
      </c>
      <c r="G128">
        <v>7.1099996999999998E-2</v>
      </c>
      <c r="H128">
        <v>7.7649999499999997E-2</v>
      </c>
      <c r="I128">
        <v>8.2250002500000002E-2</v>
      </c>
      <c r="J128">
        <v>8.3250001500000004E-2</v>
      </c>
      <c r="K128">
        <v>7.8650001500000011E-2</v>
      </c>
      <c r="L128">
        <v>6.7600000500000007E-2</v>
      </c>
      <c r="M128">
        <v>5.5349999999999996E-2</v>
      </c>
      <c r="N128">
        <v>4.6149998499999997E-2</v>
      </c>
      <c r="O128">
        <v>4.1650000499999999E-2</v>
      </c>
      <c r="P128">
        <v>4.0450000999999999E-2</v>
      </c>
      <c r="Q128">
        <v>3.9949999999999999E-2</v>
      </c>
      <c r="R128">
        <v>3.9599999499999997E-2</v>
      </c>
      <c r="S128">
        <v>3.8999998500000001E-2</v>
      </c>
      <c r="T128">
        <v>3.84999995E-2</v>
      </c>
      <c r="U128">
        <v>3.8500001500000006E-2</v>
      </c>
      <c r="V128">
        <v>3.875E-2</v>
      </c>
      <c r="W128">
        <v>3.8350000500000002E-2</v>
      </c>
      <c r="X128">
        <v>3.7800001E-2</v>
      </c>
      <c r="Y128">
        <v>3.82499995E-2</v>
      </c>
      <c r="Z128">
        <v>3.7350001000000001E-2</v>
      </c>
      <c r="AA128">
        <v>3.7000000500000005E-2</v>
      </c>
      <c r="AB128">
        <v>3.7199999999999997E-2</v>
      </c>
      <c r="AC128">
        <v>3.6749999499999998E-2</v>
      </c>
      <c r="AD128">
        <v>3.6399999500000002E-2</v>
      </c>
      <c r="AE128">
        <v>3.6650000000000002E-2</v>
      </c>
      <c r="AF128">
        <v>3.6149999000000002E-2</v>
      </c>
      <c r="AG128">
        <v>3.6049998999999999E-2</v>
      </c>
      <c r="AH128">
        <v>3.5600000999999999E-2</v>
      </c>
      <c r="AI128">
        <v>3.5800000499999998E-2</v>
      </c>
      <c r="AJ128">
        <v>3.5649999500000001E-2</v>
      </c>
      <c r="AK128">
        <v>3.5700000999999995E-2</v>
      </c>
      <c r="AL128">
        <v>3.5549999999999998E-2</v>
      </c>
      <c r="AM128">
        <v>3.5299999499999998E-2</v>
      </c>
      <c r="AN128">
        <v>3.5250000500000003E-2</v>
      </c>
      <c r="AO128">
        <v>3.4749999500000003E-2</v>
      </c>
      <c r="AP128">
        <v>3.4649999500000001E-2</v>
      </c>
      <c r="AQ128">
        <v>3.4700000500000001E-2</v>
      </c>
      <c r="AR128">
        <v>3.4800000499999997E-2</v>
      </c>
      <c r="AS128">
        <v>3.4549999999999997E-2</v>
      </c>
      <c r="AT128">
        <v>3.4549999499999998E-2</v>
      </c>
      <c r="AU128">
        <v>3.4499999000000003E-2</v>
      </c>
      <c r="AV128">
        <v>3.4849999499999999E-2</v>
      </c>
      <c r="AW128">
        <v>3.4800000499999997E-2</v>
      </c>
      <c r="AX128">
        <v>3.4299999499999997E-2</v>
      </c>
      <c r="AY128">
        <v>3.42000015E-2</v>
      </c>
      <c r="AZ128">
        <v>3.4250000500000002E-2</v>
      </c>
      <c r="BA128">
        <v>3.4050000999999996E-2</v>
      </c>
      <c r="BB128">
        <v>3.4299999499999997E-2</v>
      </c>
      <c r="BC128">
        <v>3.4150000999999999E-2</v>
      </c>
      <c r="BD128">
        <v>3.3949999000000002E-2</v>
      </c>
      <c r="BE128">
        <v>3.4199999500000001E-2</v>
      </c>
      <c r="BF128">
        <v>3.39E-2</v>
      </c>
      <c r="BG128">
        <v>3.3749999500000002E-2</v>
      </c>
      <c r="BH128">
        <v>3.36499995E-2</v>
      </c>
      <c r="BI128">
        <v>3.3749999500000002E-2</v>
      </c>
      <c r="BJ128">
        <v>3.3500000500000002E-2</v>
      </c>
      <c r="BK128">
        <v>3.36499995E-2</v>
      </c>
      <c r="BL128">
        <v>3.3749999500000002E-2</v>
      </c>
      <c r="BM128">
        <v>3.3900000499999999E-2</v>
      </c>
      <c r="BN128">
        <v>3.3949999000000002E-2</v>
      </c>
      <c r="BO128">
        <v>3.39E-2</v>
      </c>
      <c r="BP128">
        <v>3.4050000999999996E-2</v>
      </c>
      <c r="BQ128">
        <v>3.3749999500000002E-2</v>
      </c>
      <c r="BR128">
        <v>3.3800000499999996E-2</v>
      </c>
      <c r="BS128">
        <v>3.4049998499999998E-2</v>
      </c>
      <c r="BT128">
        <v>3.4000000000000002E-2</v>
      </c>
      <c r="BU128">
        <v>3.4000000000000002E-2</v>
      </c>
      <c r="BV128">
        <v>3.3949999000000002E-2</v>
      </c>
    </row>
    <row r="129" spans="1:74">
      <c r="A129" s="3" t="s">
        <v>155</v>
      </c>
      <c r="B129">
        <v>5.0950000000000002E-2</v>
      </c>
      <c r="C129">
        <v>5.1150000000000001E-2</v>
      </c>
      <c r="D129">
        <v>5.0700000999999995E-2</v>
      </c>
      <c r="E129">
        <v>5.0250001500000002E-2</v>
      </c>
      <c r="F129">
        <v>4.9399999999999999E-2</v>
      </c>
      <c r="G129">
        <v>4.8599999500000005E-2</v>
      </c>
      <c r="H129">
        <v>4.7749999500000001E-2</v>
      </c>
      <c r="I129">
        <v>4.6700000499999998E-2</v>
      </c>
      <c r="J129">
        <v>4.5999999999999999E-2</v>
      </c>
      <c r="K129">
        <v>4.5100000000000001E-2</v>
      </c>
      <c r="L129">
        <v>4.4850001E-2</v>
      </c>
      <c r="M129">
        <v>4.3650001500000001E-2</v>
      </c>
      <c r="N129">
        <v>4.3400001000000001E-2</v>
      </c>
      <c r="O129">
        <v>4.3249999999999997E-2</v>
      </c>
      <c r="P129">
        <v>4.2949998500000003E-2</v>
      </c>
      <c r="Q129">
        <v>4.2600000499999999E-2</v>
      </c>
      <c r="R129">
        <v>4.0549999000000003E-2</v>
      </c>
      <c r="S129">
        <v>3.9550001000000001E-2</v>
      </c>
      <c r="T129">
        <v>3.9400000000000004E-2</v>
      </c>
      <c r="U129">
        <v>3.9650000500000004E-2</v>
      </c>
      <c r="V129">
        <v>3.9750000000000001E-2</v>
      </c>
      <c r="W129">
        <v>3.9400000000000004E-2</v>
      </c>
      <c r="X129">
        <v>3.8799999000000002E-2</v>
      </c>
      <c r="Y129">
        <v>3.9349998999999997E-2</v>
      </c>
      <c r="Z129">
        <v>3.8000000500000006E-2</v>
      </c>
      <c r="AA129">
        <v>3.8100000500000002E-2</v>
      </c>
      <c r="AB129">
        <v>3.8049999500000001E-2</v>
      </c>
      <c r="AC129">
        <v>3.7949999499999998E-2</v>
      </c>
      <c r="AD129">
        <v>3.7700000999999997E-2</v>
      </c>
      <c r="AE129">
        <v>3.75500005E-2</v>
      </c>
      <c r="AF129">
        <v>3.7199999999999997E-2</v>
      </c>
      <c r="AG129">
        <v>3.7050001499999999E-2</v>
      </c>
      <c r="AH129">
        <v>3.6850000000000001E-2</v>
      </c>
      <c r="AI129">
        <v>3.6949999499999997E-2</v>
      </c>
      <c r="AJ129">
        <v>3.6650000000000002E-2</v>
      </c>
      <c r="AK129">
        <v>3.6749999999999998E-2</v>
      </c>
      <c r="AL129">
        <v>3.6650000000000002E-2</v>
      </c>
      <c r="AM129">
        <v>3.6650000000000002E-2</v>
      </c>
      <c r="AN129">
        <v>3.6499998999999998E-2</v>
      </c>
      <c r="AO129">
        <v>3.5999997999999998E-2</v>
      </c>
      <c r="AP129">
        <v>3.5750000000000004E-2</v>
      </c>
      <c r="AQ129">
        <v>3.5799998999999999E-2</v>
      </c>
      <c r="AR129">
        <v>3.5949998999999996E-2</v>
      </c>
      <c r="AS129">
        <v>3.5600001000000006E-2</v>
      </c>
      <c r="AT129">
        <v>3.5600001000000006E-2</v>
      </c>
      <c r="AU129">
        <v>3.5549999999999998E-2</v>
      </c>
      <c r="AV129">
        <v>3.5899998500000002E-2</v>
      </c>
      <c r="AW129">
        <v>3.5549999999999998E-2</v>
      </c>
      <c r="AX129">
        <v>3.5100000000000006E-2</v>
      </c>
      <c r="AY129">
        <v>3.5150001E-2</v>
      </c>
      <c r="AZ129">
        <v>3.5150001E-2</v>
      </c>
      <c r="BA129">
        <v>3.5050000999999997E-2</v>
      </c>
      <c r="BB129">
        <v>3.5049998999999998E-2</v>
      </c>
      <c r="BC129">
        <v>3.4950000999999994E-2</v>
      </c>
      <c r="BD129">
        <v>3.4800000499999997E-2</v>
      </c>
      <c r="BE129">
        <v>3.49000005E-2</v>
      </c>
      <c r="BF129">
        <v>3.4700000499999994E-2</v>
      </c>
      <c r="BG129">
        <v>3.4600000499999999E-2</v>
      </c>
      <c r="BH129">
        <v>3.4400001499999999E-2</v>
      </c>
      <c r="BI129">
        <v>3.4400001499999999E-2</v>
      </c>
      <c r="BJ129">
        <v>3.4299999499999997E-2</v>
      </c>
      <c r="BK129">
        <v>3.4449999999999995E-2</v>
      </c>
      <c r="BL129">
        <v>3.4500001000000002E-2</v>
      </c>
      <c r="BM129">
        <v>3.4699998500000002E-2</v>
      </c>
      <c r="BN129">
        <v>3.4749999500000003E-2</v>
      </c>
      <c r="BO129">
        <v>3.4549999499999998E-2</v>
      </c>
      <c r="BP129">
        <v>3.4800000499999997E-2</v>
      </c>
      <c r="BQ129">
        <v>3.4449999999999995E-2</v>
      </c>
      <c r="BR129">
        <v>3.4499999000000003E-2</v>
      </c>
      <c r="BS129">
        <v>3.4699998500000002E-2</v>
      </c>
      <c r="BT129">
        <v>3.4449999999999995E-2</v>
      </c>
      <c r="BU129">
        <v>3.4600000499999999E-2</v>
      </c>
      <c r="BV129">
        <v>3.4500001000000002E-2</v>
      </c>
    </row>
    <row r="137" spans="1:74">
      <c r="A137" s="3" t="s">
        <v>139</v>
      </c>
    </row>
    <row r="138" spans="1:74">
      <c r="A138" s="5" t="s">
        <v>43</v>
      </c>
      <c r="B138" s="5">
        <v>240</v>
      </c>
      <c r="C138" s="5">
        <v>245</v>
      </c>
      <c r="D138" s="5">
        <v>250</v>
      </c>
      <c r="E138" s="5">
        <v>255</v>
      </c>
      <c r="F138" s="5">
        <v>260</v>
      </c>
      <c r="G138" s="5">
        <v>265</v>
      </c>
      <c r="H138" s="5">
        <v>270</v>
      </c>
      <c r="I138" s="5">
        <v>275</v>
      </c>
      <c r="J138" s="5">
        <v>280</v>
      </c>
      <c r="K138" s="5">
        <v>285</v>
      </c>
      <c r="L138" s="5">
        <v>290</v>
      </c>
      <c r="M138" s="5">
        <v>295</v>
      </c>
      <c r="N138" s="5">
        <v>300</v>
      </c>
      <c r="O138" s="5">
        <v>305</v>
      </c>
      <c r="P138" s="5">
        <v>310</v>
      </c>
      <c r="Q138" s="5">
        <v>315</v>
      </c>
      <c r="R138" s="5">
        <v>320</v>
      </c>
      <c r="S138" s="5">
        <v>325</v>
      </c>
      <c r="T138" s="5">
        <v>330</v>
      </c>
      <c r="U138" s="5">
        <v>335</v>
      </c>
      <c r="V138" s="5">
        <v>340</v>
      </c>
      <c r="W138" s="5">
        <v>345</v>
      </c>
      <c r="X138" s="5">
        <v>350</v>
      </c>
      <c r="Y138" s="5">
        <v>355</v>
      </c>
      <c r="Z138" s="5">
        <v>360</v>
      </c>
      <c r="AA138" s="5">
        <v>365</v>
      </c>
      <c r="AB138" s="5">
        <v>370</v>
      </c>
      <c r="AC138" s="5">
        <v>375</v>
      </c>
      <c r="AD138" s="5">
        <v>380</v>
      </c>
      <c r="AE138" s="5">
        <v>385</v>
      </c>
      <c r="AF138" s="5">
        <v>390</v>
      </c>
      <c r="AG138" s="5">
        <v>395</v>
      </c>
      <c r="AH138" s="5">
        <v>400</v>
      </c>
      <c r="AI138" s="5">
        <v>405</v>
      </c>
      <c r="AJ138" s="5">
        <v>410</v>
      </c>
      <c r="AK138" s="5">
        <v>415</v>
      </c>
      <c r="AL138" s="5">
        <v>420</v>
      </c>
      <c r="AM138" s="5">
        <v>425</v>
      </c>
      <c r="AN138" s="5">
        <v>430</v>
      </c>
      <c r="AO138" s="5">
        <v>435</v>
      </c>
      <c r="AP138" s="5">
        <v>440</v>
      </c>
      <c r="AQ138" s="5">
        <v>445</v>
      </c>
      <c r="AR138" s="5">
        <v>450</v>
      </c>
      <c r="AS138" s="5">
        <v>455</v>
      </c>
      <c r="AT138" s="5">
        <v>460</v>
      </c>
      <c r="AU138" s="5">
        <v>465</v>
      </c>
      <c r="AV138" s="5">
        <v>470</v>
      </c>
      <c r="AW138" s="5">
        <v>475</v>
      </c>
      <c r="AX138" s="5">
        <v>480</v>
      </c>
      <c r="AY138" s="5">
        <v>485</v>
      </c>
      <c r="AZ138" s="5">
        <v>490</v>
      </c>
      <c r="BA138" s="5">
        <v>495</v>
      </c>
      <c r="BB138" s="5">
        <v>500</v>
      </c>
      <c r="BC138" s="5">
        <v>505</v>
      </c>
      <c r="BD138" s="5">
        <v>510</v>
      </c>
      <c r="BE138" s="5">
        <v>515</v>
      </c>
      <c r="BF138" s="5">
        <v>520</v>
      </c>
      <c r="BG138" s="5">
        <v>525</v>
      </c>
      <c r="BH138" s="5">
        <v>530</v>
      </c>
      <c r="BI138" s="5">
        <v>535</v>
      </c>
      <c r="BJ138" s="5">
        <v>540</v>
      </c>
      <c r="BK138" s="5">
        <v>545</v>
      </c>
      <c r="BL138" s="5">
        <v>550</v>
      </c>
      <c r="BM138" s="5">
        <v>555</v>
      </c>
      <c r="BN138" s="5">
        <v>560</v>
      </c>
      <c r="BO138" s="5">
        <v>565</v>
      </c>
      <c r="BP138" s="5">
        <v>570</v>
      </c>
      <c r="BQ138" s="5">
        <v>575</v>
      </c>
      <c r="BR138" s="5">
        <v>580</v>
      </c>
      <c r="BS138" s="5">
        <v>585</v>
      </c>
      <c r="BT138" s="5">
        <v>590</v>
      </c>
      <c r="BU138" s="5">
        <v>595</v>
      </c>
      <c r="BV138" s="5">
        <v>600</v>
      </c>
    </row>
    <row r="139" spans="1:74">
      <c r="A139" s="5" t="s">
        <v>44</v>
      </c>
      <c r="B139" s="6">
        <v>0.119800001</v>
      </c>
      <c r="C139" s="6">
        <v>0.112400003</v>
      </c>
      <c r="D139" s="6">
        <v>0.105800003</v>
      </c>
      <c r="E139" s="6">
        <v>9.9699995999999999E-2</v>
      </c>
      <c r="F139" s="6">
        <v>9.4200000000000006E-2</v>
      </c>
      <c r="G139" s="6">
        <v>8.9800000000000005E-2</v>
      </c>
      <c r="H139" s="6">
        <v>8.5800000000000001E-2</v>
      </c>
      <c r="I139" s="6">
        <v>8.14E-2</v>
      </c>
      <c r="J139" s="6">
        <v>7.8500002999999999E-2</v>
      </c>
      <c r="K139" s="6">
        <v>7.5099997000000002E-2</v>
      </c>
      <c r="L139" s="6">
        <v>7.3399997999999994E-2</v>
      </c>
      <c r="M139" s="6">
        <v>7.1000002000000006E-2</v>
      </c>
      <c r="N139" s="6">
        <v>6.8999998000000007E-2</v>
      </c>
      <c r="O139" s="6">
        <v>6.7599996999999995E-2</v>
      </c>
      <c r="P139" s="6">
        <v>6.6600002000000005E-2</v>
      </c>
      <c r="Q139" s="6">
        <v>6.5300002999999995E-2</v>
      </c>
      <c r="R139" s="6">
        <v>6.4000003E-2</v>
      </c>
      <c r="S139" s="6">
        <v>6.3000001E-2</v>
      </c>
      <c r="T139" s="6">
        <v>6.1700000999999997E-2</v>
      </c>
      <c r="U139" s="6">
        <v>6.0899999000000003E-2</v>
      </c>
      <c r="V139" s="6">
        <v>6.0400002000000001E-2</v>
      </c>
      <c r="W139" s="6">
        <v>5.9200000000000003E-2</v>
      </c>
      <c r="X139" s="6">
        <v>5.8800000999999998E-2</v>
      </c>
      <c r="Y139" s="6">
        <v>5.8400001E-2</v>
      </c>
      <c r="Z139" s="6">
        <v>5.6899998E-2</v>
      </c>
      <c r="AA139" s="6">
        <v>5.6600000999999997E-2</v>
      </c>
      <c r="AB139" s="6">
        <v>5.6400000999999998E-2</v>
      </c>
      <c r="AC139" s="6">
        <v>5.5799998000000003E-2</v>
      </c>
      <c r="AD139" s="6">
        <v>5.4699998E-2</v>
      </c>
      <c r="AE139" s="6">
        <v>5.4400001000000003E-2</v>
      </c>
      <c r="AF139" s="6">
        <v>5.3699999999999998E-2</v>
      </c>
      <c r="AG139" s="6">
        <v>5.3100001000000001E-2</v>
      </c>
      <c r="AH139" s="6">
        <v>5.2499997999999999E-2</v>
      </c>
      <c r="AI139" s="6">
        <v>5.2099999000000001E-2</v>
      </c>
      <c r="AJ139" s="6">
        <v>5.1800000999999998E-2</v>
      </c>
      <c r="AK139" s="6">
        <v>5.1399998000000002E-2</v>
      </c>
      <c r="AL139" s="6">
        <v>5.0599999999999999E-2</v>
      </c>
      <c r="AM139" s="6">
        <v>5.04E-2</v>
      </c>
      <c r="AN139" s="6">
        <v>5.0000001000000002E-2</v>
      </c>
      <c r="AO139" s="6">
        <v>4.9400001999999998E-2</v>
      </c>
      <c r="AP139" s="6">
        <v>4.8700001E-2</v>
      </c>
      <c r="AQ139" s="6">
        <v>4.8500001000000001E-2</v>
      </c>
      <c r="AR139" s="6">
        <v>4.8300002000000002E-2</v>
      </c>
      <c r="AS139" s="6">
        <v>4.7699999E-2</v>
      </c>
      <c r="AT139" s="6">
        <v>4.7300000000000002E-2</v>
      </c>
      <c r="AU139" s="6">
        <v>4.7200001999999998E-2</v>
      </c>
      <c r="AV139" s="6">
        <v>4.6799999000000002E-2</v>
      </c>
      <c r="AW139" s="6">
        <v>4.58E-2</v>
      </c>
      <c r="AX139" s="6">
        <v>4.5000001999999997E-2</v>
      </c>
      <c r="AY139" s="6">
        <v>4.4500000999999997E-2</v>
      </c>
      <c r="AZ139" s="6">
        <v>4.4199998999999997E-2</v>
      </c>
      <c r="BA139" s="6">
        <v>4.3699997999999997E-2</v>
      </c>
      <c r="BB139" s="6">
        <v>4.3699997999999997E-2</v>
      </c>
      <c r="BC139" s="6">
        <v>4.3200001000000002E-2</v>
      </c>
      <c r="BD139" s="6">
        <v>4.3400001000000001E-2</v>
      </c>
      <c r="BE139" s="6">
        <v>4.3299998999999999E-2</v>
      </c>
      <c r="BF139" s="6">
        <v>4.2599998E-2</v>
      </c>
      <c r="BG139" s="6">
        <v>4.2599998E-2</v>
      </c>
      <c r="BH139" s="6">
        <v>4.2199999000000002E-2</v>
      </c>
      <c r="BI139" s="6">
        <v>4.2100000999999998E-2</v>
      </c>
      <c r="BJ139" s="6">
        <v>4.1700002E-2</v>
      </c>
      <c r="BK139" s="6">
        <v>4.1499998000000003E-2</v>
      </c>
      <c r="BL139" s="6">
        <v>4.1700002E-2</v>
      </c>
      <c r="BM139" s="6">
        <v>4.1599999999999998E-2</v>
      </c>
      <c r="BN139" s="6">
        <v>4.1900000999999999E-2</v>
      </c>
      <c r="BO139" s="6">
        <v>4.1599999999999998E-2</v>
      </c>
      <c r="BP139" s="6">
        <v>4.1399999999999999E-2</v>
      </c>
      <c r="BQ139" s="6">
        <v>4.0899998999999999E-2</v>
      </c>
      <c r="BR139" s="6">
        <v>4.1099998999999998E-2</v>
      </c>
      <c r="BS139" s="6">
        <v>4.1299998999999997E-2</v>
      </c>
      <c r="BT139" s="6">
        <v>4.0899998999999999E-2</v>
      </c>
      <c r="BU139" s="6">
        <v>4.1099998999999998E-2</v>
      </c>
      <c r="BV139" s="6">
        <v>4.1000001000000001E-2</v>
      </c>
    </row>
    <row r="140" spans="1:74">
      <c r="A140" s="5" t="s">
        <v>45</v>
      </c>
      <c r="B140" s="6">
        <v>0.101599999</v>
      </c>
      <c r="C140" s="6">
        <v>9.4300001999999994E-2</v>
      </c>
      <c r="D140" s="6">
        <v>8.7999999999999995E-2</v>
      </c>
      <c r="E140" s="6">
        <v>8.2299999999999998E-2</v>
      </c>
      <c r="F140" s="6">
        <v>7.7399998999999997E-2</v>
      </c>
      <c r="G140" s="6">
        <v>7.3700003E-2</v>
      </c>
      <c r="H140" s="6">
        <v>7.0400000000000004E-2</v>
      </c>
      <c r="I140" s="6">
        <v>6.7100003000000005E-2</v>
      </c>
      <c r="J140" s="6">
        <v>6.4599998000000006E-2</v>
      </c>
      <c r="K140" s="6">
        <v>6.1700000999999997E-2</v>
      </c>
      <c r="L140" s="6">
        <v>6.0100000000000001E-2</v>
      </c>
      <c r="M140" s="6">
        <v>5.7799998999999998E-2</v>
      </c>
      <c r="N140" s="6">
        <v>5.6400000999999998E-2</v>
      </c>
      <c r="O140" s="6">
        <v>5.5E-2</v>
      </c>
      <c r="P140" s="6">
        <v>5.4099999000000003E-2</v>
      </c>
      <c r="Q140" s="6">
        <v>5.3100001000000001E-2</v>
      </c>
      <c r="R140" s="6">
        <v>5.0999998999999997E-2</v>
      </c>
      <c r="S140" s="6">
        <v>4.9299999999999997E-2</v>
      </c>
      <c r="T140" s="6">
        <v>4.9199998000000002E-2</v>
      </c>
      <c r="U140" s="6">
        <v>4.8500001000000001E-2</v>
      </c>
      <c r="V140" s="6">
        <v>4.8099997999999998E-2</v>
      </c>
      <c r="W140" s="6">
        <v>4.6999998000000001E-2</v>
      </c>
      <c r="X140" s="6">
        <v>4.6599999000000003E-2</v>
      </c>
      <c r="Y140" s="6">
        <v>4.6500000999999999E-2</v>
      </c>
      <c r="Z140" s="6">
        <v>4.5299999000000001E-2</v>
      </c>
      <c r="AA140" s="6">
        <v>4.5000001999999997E-2</v>
      </c>
      <c r="AB140" s="6">
        <v>4.4900000000000002E-2</v>
      </c>
      <c r="AC140" s="6">
        <v>4.4100001E-2</v>
      </c>
      <c r="AD140" s="6">
        <v>4.4300000999999999E-2</v>
      </c>
      <c r="AE140" s="6">
        <v>4.3299998999999999E-2</v>
      </c>
      <c r="AF140" s="6">
        <v>4.2500000000000003E-2</v>
      </c>
      <c r="AG140" s="6">
        <v>4.2500000000000003E-2</v>
      </c>
      <c r="AH140" s="6">
        <v>4.1799999999999997E-2</v>
      </c>
      <c r="AI140" s="6">
        <v>4.1799999999999997E-2</v>
      </c>
      <c r="AJ140" s="6">
        <v>4.1799999999999997E-2</v>
      </c>
      <c r="AK140" s="6">
        <v>4.1200001E-2</v>
      </c>
      <c r="AL140" s="6">
        <v>4.0899998999999999E-2</v>
      </c>
      <c r="AM140" s="6">
        <v>4.0500000000000001E-2</v>
      </c>
      <c r="AN140" s="6">
        <v>4.0399997999999999E-2</v>
      </c>
      <c r="AO140" s="6">
        <v>3.9799999000000003E-2</v>
      </c>
      <c r="AP140" s="6">
        <v>3.9000000999999999E-2</v>
      </c>
      <c r="AQ140" s="6">
        <v>3.8899998999999998E-2</v>
      </c>
      <c r="AR140" s="6">
        <v>3.8800001000000001E-2</v>
      </c>
      <c r="AS140" s="6">
        <v>3.7999999E-2</v>
      </c>
      <c r="AT140" s="6">
        <v>3.8199997999999999E-2</v>
      </c>
      <c r="AU140" s="6">
        <v>3.7700000999999997E-2</v>
      </c>
      <c r="AV140" s="6">
        <v>3.7700000999999997E-2</v>
      </c>
      <c r="AW140" s="6">
        <v>3.6800000999999999E-2</v>
      </c>
      <c r="AX140" s="6">
        <v>3.5900000000000001E-2</v>
      </c>
      <c r="AY140" s="6">
        <v>3.5599999E-2</v>
      </c>
      <c r="AZ140" s="6">
        <v>3.5500001000000003E-2</v>
      </c>
      <c r="BA140" s="6">
        <v>3.5300001999999997E-2</v>
      </c>
      <c r="BB140" s="6">
        <v>3.5300001999999997E-2</v>
      </c>
      <c r="BC140" s="6">
        <v>3.5000000000000003E-2</v>
      </c>
      <c r="BD140" s="6">
        <v>3.4699999000000002E-2</v>
      </c>
      <c r="BE140" s="6">
        <v>3.4799999999999998E-2</v>
      </c>
      <c r="BF140" s="6">
        <v>3.4499999000000003E-2</v>
      </c>
      <c r="BG140" s="6">
        <v>3.4299998999999998E-2</v>
      </c>
      <c r="BH140" s="6">
        <v>3.4200002E-2</v>
      </c>
      <c r="BI140" s="6">
        <v>3.4000002000000001E-2</v>
      </c>
      <c r="BJ140" s="6">
        <v>3.39E-2</v>
      </c>
      <c r="BK140" s="6">
        <v>3.3799997999999998E-2</v>
      </c>
      <c r="BL140" s="6">
        <v>3.39E-2</v>
      </c>
      <c r="BM140" s="6">
        <v>3.3700000000000001E-2</v>
      </c>
      <c r="BN140" s="6">
        <v>3.4099999999999998E-2</v>
      </c>
      <c r="BO140" s="6">
        <v>3.39E-2</v>
      </c>
      <c r="BP140" s="6">
        <v>3.39E-2</v>
      </c>
      <c r="BQ140" s="6">
        <v>3.3599998999999998E-2</v>
      </c>
      <c r="BR140" s="6">
        <v>3.3599998999999998E-2</v>
      </c>
      <c r="BS140" s="6">
        <v>3.39E-2</v>
      </c>
      <c r="BT140" s="6">
        <v>3.3599998999999998E-2</v>
      </c>
      <c r="BU140" s="6">
        <v>3.3799997999999998E-2</v>
      </c>
      <c r="BV140" s="6">
        <v>3.3700000000000001E-2</v>
      </c>
    </row>
    <row r="141" spans="1:74">
      <c r="A141" s="5" t="s">
        <v>46</v>
      </c>
      <c r="B141" s="6">
        <v>4.9600000999999998E-2</v>
      </c>
      <c r="C141" s="6">
        <v>4.9400001999999998E-2</v>
      </c>
      <c r="D141" s="6">
        <v>4.8500001000000001E-2</v>
      </c>
      <c r="E141" s="6">
        <v>4.7699999E-2</v>
      </c>
      <c r="F141" s="6">
        <v>4.6999998000000001E-2</v>
      </c>
      <c r="G141" s="6">
        <v>4.6599999000000003E-2</v>
      </c>
      <c r="H141" s="6">
        <v>4.6100002000000001E-2</v>
      </c>
      <c r="I141" s="6">
        <v>4.5200000999999997E-2</v>
      </c>
      <c r="J141" s="6">
        <v>4.4900000000000002E-2</v>
      </c>
      <c r="K141" s="6">
        <v>4.3999999999999997E-2</v>
      </c>
      <c r="L141" s="6">
        <v>4.3799999999999999E-2</v>
      </c>
      <c r="M141" s="6">
        <v>4.2900000000000001E-2</v>
      </c>
      <c r="N141" s="6">
        <v>4.2300000999999997E-2</v>
      </c>
      <c r="O141" s="6">
        <v>4.1900000999999999E-2</v>
      </c>
      <c r="P141" s="6">
        <v>4.1700002E-2</v>
      </c>
      <c r="Q141" s="6">
        <v>4.1399999999999999E-2</v>
      </c>
      <c r="R141" s="6">
        <v>4.0199999E-2</v>
      </c>
      <c r="S141" s="6">
        <v>4.0199999E-2</v>
      </c>
      <c r="T141" s="6">
        <v>3.9600000000000003E-2</v>
      </c>
      <c r="U141" s="6">
        <v>3.9500001999999999E-2</v>
      </c>
      <c r="V141" s="6">
        <v>3.9199999999999999E-2</v>
      </c>
      <c r="W141" s="6">
        <v>3.8699998999999999E-2</v>
      </c>
      <c r="X141" s="6">
        <v>3.8400002000000003E-2</v>
      </c>
      <c r="Y141" s="6">
        <v>3.8699998999999999E-2</v>
      </c>
      <c r="Z141" s="6">
        <v>3.7999999E-2</v>
      </c>
      <c r="AA141" s="6">
        <v>3.7400000000000003E-2</v>
      </c>
      <c r="AB141" s="6">
        <v>3.7500000999999998E-2</v>
      </c>
      <c r="AC141" s="6">
        <v>3.7099998000000002E-2</v>
      </c>
      <c r="AD141" s="6">
        <v>3.7500000999999998E-2</v>
      </c>
      <c r="AE141" s="6">
        <v>3.7199999999999997E-2</v>
      </c>
      <c r="AF141" s="6">
        <v>3.6499998999999998E-2</v>
      </c>
      <c r="AG141" s="6">
        <v>3.6299999999999999E-2</v>
      </c>
      <c r="AH141" s="6">
        <v>3.5799998999999999E-2</v>
      </c>
      <c r="AI141" s="6">
        <v>3.5999997999999998E-2</v>
      </c>
      <c r="AJ141" s="6">
        <v>3.5999997999999998E-2</v>
      </c>
      <c r="AK141" s="6">
        <v>3.5999997999999998E-2</v>
      </c>
      <c r="AL141" s="6">
        <v>3.5700001000000002E-2</v>
      </c>
      <c r="AM141" s="6">
        <v>3.5500001000000003E-2</v>
      </c>
      <c r="AN141" s="6">
        <v>3.5500001000000003E-2</v>
      </c>
      <c r="AO141" s="6">
        <v>3.5000000000000003E-2</v>
      </c>
      <c r="AP141" s="6">
        <v>3.4799999999999998E-2</v>
      </c>
      <c r="AQ141" s="6">
        <v>3.5000000000000003E-2</v>
      </c>
      <c r="AR141" s="6">
        <v>3.4799999999999998E-2</v>
      </c>
      <c r="AS141" s="6">
        <v>3.4699999000000002E-2</v>
      </c>
      <c r="AT141" s="6">
        <v>3.4600000999999998E-2</v>
      </c>
      <c r="AU141" s="6">
        <v>3.4699999000000002E-2</v>
      </c>
      <c r="AV141" s="6">
        <v>3.5000000000000003E-2</v>
      </c>
      <c r="AW141" s="6">
        <v>3.4699999000000002E-2</v>
      </c>
      <c r="AX141" s="6">
        <v>3.4200002E-2</v>
      </c>
      <c r="AY141" s="6">
        <v>3.4200002E-2</v>
      </c>
      <c r="AZ141" s="6">
        <v>3.4200002E-2</v>
      </c>
      <c r="BA141" s="6">
        <v>3.4000002000000001E-2</v>
      </c>
      <c r="BB141" s="6">
        <v>3.4299998999999998E-2</v>
      </c>
      <c r="BC141" s="6">
        <v>3.4000002000000001E-2</v>
      </c>
      <c r="BD141" s="6">
        <v>3.3799997999999998E-2</v>
      </c>
      <c r="BE141" s="6">
        <v>3.4200002E-2</v>
      </c>
      <c r="BF141" s="6">
        <v>3.3700000000000001E-2</v>
      </c>
      <c r="BG141" s="6">
        <v>3.3700000000000001E-2</v>
      </c>
      <c r="BH141" s="6">
        <v>3.3599998999999998E-2</v>
      </c>
      <c r="BI141" s="6">
        <v>3.3500001000000001E-2</v>
      </c>
      <c r="BJ141" s="6">
        <v>3.3300001000000003E-2</v>
      </c>
      <c r="BK141" s="6">
        <v>3.3399999E-2</v>
      </c>
      <c r="BL141" s="6">
        <v>3.3700000000000001E-2</v>
      </c>
      <c r="BM141" s="6">
        <v>3.3799997999999998E-2</v>
      </c>
      <c r="BN141" s="6">
        <v>3.4000002000000001E-2</v>
      </c>
      <c r="BO141" s="6">
        <v>3.3599998999999998E-2</v>
      </c>
      <c r="BP141" s="6">
        <v>3.39E-2</v>
      </c>
      <c r="BQ141" s="6">
        <v>3.3500001000000001E-2</v>
      </c>
      <c r="BR141" s="6">
        <v>3.3500001000000001E-2</v>
      </c>
      <c r="BS141" s="6">
        <v>3.3599998999999998E-2</v>
      </c>
      <c r="BT141" s="6">
        <v>3.3799997999999998E-2</v>
      </c>
      <c r="BU141" s="6">
        <v>3.3599998999999998E-2</v>
      </c>
      <c r="BV141" s="6">
        <v>3.3799997999999998E-2</v>
      </c>
    </row>
    <row r="142" spans="1:74">
      <c r="A142" s="5" t="s">
        <v>47</v>
      </c>
      <c r="B142" s="6">
        <v>4.5400001000000002E-2</v>
      </c>
      <c r="C142" s="6">
        <v>4.5400001000000002E-2</v>
      </c>
      <c r="D142" s="6">
        <v>4.4500000999999997E-2</v>
      </c>
      <c r="E142" s="6">
        <v>4.3900002E-2</v>
      </c>
      <c r="F142" s="6">
        <v>4.3400001000000001E-2</v>
      </c>
      <c r="G142" s="6">
        <v>4.2900000000000001E-2</v>
      </c>
      <c r="H142" s="6">
        <v>4.2300000999999997E-2</v>
      </c>
      <c r="I142" s="6">
        <v>4.1200001E-2</v>
      </c>
      <c r="J142" s="6">
        <v>4.0899998999999999E-2</v>
      </c>
      <c r="K142" s="6">
        <v>3.9999999000000001E-2</v>
      </c>
      <c r="L142" s="6">
        <v>3.9799999000000003E-2</v>
      </c>
      <c r="M142" s="6">
        <v>3.9099999000000003E-2</v>
      </c>
      <c r="N142" s="6">
        <v>3.8899998999999998E-2</v>
      </c>
      <c r="O142" s="6">
        <v>3.8800001000000001E-2</v>
      </c>
      <c r="P142" s="6">
        <v>3.8800001000000001E-2</v>
      </c>
      <c r="Q142" s="6">
        <v>3.8300000000000001E-2</v>
      </c>
      <c r="R142" s="6">
        <v>3.7300001999999999E-2</v>
      </c>
      <c r="S142" s="6">
        <v>3.6499998999999998E-2</v>
      </c>
      <c r="T142" s="6">
        <v>3.6499998999999998E-2</v>
      </c>
      <c r="U142" s="6">
        <v>3.6800000999999999E-2</v>
      </c>
      <c r="V142" s="6">
        <v>3.6999999999999998E-2</v>
      </c>
      <c r="W142" s="6">
        <v>3.6600001E-2</v>
      </c>
      <c r="X142" s="6">
        <v>3.61E-2</v>
      </c>
      <c r="Y142" s="6">
        <v>3.5999997999999998E-2</v>
      </c>
      <c r="Z142" s="6">
        <v>3.5599999E-2</v>
      </c>
      <c r="AA142" s="6">
        <v>3.5599999E-2</v>
      </c>
      <c r="AB142" s="6">
        <v>3.5799998999999999E-2</v>
      </c>
      <c r="AC142" s="6">
        <v>3.5500001000000003E-2</v>
      </c>
      <c r="AD142" s="6">
        <v>3.5100001999999998E-2</v>
      </c>
      <c r="AE142" s="6">
        <v>3.4899998000000002E-2</v>
      </c>
      <c r="AF142" s="6">
        <v>3.4799999999999998E-2</v>
      </c>
      <c r="AG142" s="6">
        <v>3.4400000999999999E-2</v>
      </c>
      <c r="AH142" s="6">
        <v>3.4699999000000002E-2</v>
      </c>
      <c r="AI142" s="6">
        <v>3.4600000999999998E-2</v>
      </c>
      <c r="AJ142" s="6">
        <v>3.4000002000000001E-2</v>
      </c>
      <c r="AK142" s="6">
        <v>3.4400000999999999E-2</v>
      </c>
      <c r="AL142" s="6">
        <v>3.4099999999999998E-2</v>
      </c>
      <c r="AM142" s="6">
        <v>3.4000002000000001E-2</v>
      </c>
      <c r="AN142" s="6">
        <v>3.39E-2</v>
      </c>
      <c r="AO142" s="6">
        <v>3.3500001000000001E-2</v>
      </c>
      <c r="AP142" s="6">
        <v>3.3000000000000002E-2</v>
      </c>
      <c r="AQ142" s="6">
        <v>3.3399999E-2</v>
      </c>
      <c r="AR142" s="6">
        <v>3.3500001000000001E-2</v>
      </c>
      <c r="AS142" s="6">
        <v>3.3000000000000002E-2</v>
      </c>
      <c r="AT142" s="6">
        <v>3.3399999E-2</v>
      </c>
      <c r="AU142" s="6">
        <v>3.3399999E-2</v>
      </c>
      <c r="AV142" s="6">
        <v>3.39E-2</v>
      </c>
      <c r="AW142" s="6">
        <v>3.3399999E-2</v>
      </c>
      <c r="AX142" s="6">
        <v>3.2900001999999998E-2</v>
      </c>
      <c r="AY142" s="6">
        <v>3.3000000000000002E-2</v>
      </c>
      <c r="AZ142" s="6">
        <v>3.2800000000000003E-2</v>
      </c>
      <c r="BA142" s="6">
        <v>3.2900001999999998E-2</v>
      </c>
      <c r="BB142" s="6">
        <v>3.2900001999999998E-2</v>
      </c>
      <c r="BC142" s="6">
        <v>3.2900001999999998E-2</v>
      </c>
      <c r="BD142" s="6">
        <v>3.2800000000000003E-2</v>
      </c>
      <c r="BE142" s="6">
        <v>3.2699998000000001E-2</v>
      </c>
      <c r="BF142" s="6">
        <v>3.2600001000000003E-2</v>
      </c>
      <c r="BG142" s="6">
        <v>3.2499999000000002E-2</v>
      </c>
      <c r="BH142" s="6">
        <v>3.2200000999999999E-2</v>
      </c>
      <c r="BI142" s="6">
        <v>3.2400000999999998E-2</v>
      </c>
      <c r="BJ142" s="6">
        <v>3.1899999999999998E-2</v>
      </c>
      <c r="BK142" s="6">
        <v>3.2099998999999997E-2</v>
      </c>
      <c r="BL142" s="6">
        <v>3.2400000999999998E-2</v>
      </c>
      <c r="BM142" s="6">
        <v>3.2699998000000001E-2</v>
      </c>
      <c r="BN142" s="6">
        <v>3.2600001000000003E-2</v>
      </c>
      <c r="BO142" s="6">
        <v>3.2499999000000002E-2</v>
      </c>
      <c r="BP142" s="6">
        <v>3.2699998000000001E-2</v>
      </c>
      <c r="BQ142" s="6">
        <v>3.2400000999999998E-2</v>
      </c>
      <c r="BR142" s="6">
        <v>3.2499999000000002E-2</v>
      </c>
      <c r="BS142" s="6">
        <v>3.2800000000000003E-2</v>
      </c>
      <c r="BT142" s="6">
        <v>3.2600001000000003E-2</v>
      </c>
      <c r="BU142" s="6">
        <v>3.2600001000000003E-2</v>
      </c>
      <c r="BV142" s="6">
        <v>3.2800000000000003E-2</v>
      </c>
    </row>
    <row r="143" spans="1:74">
      <c r="A143" s="5" t="s">
        <v>48</v>
      </c>
      <c r="B143" s="6">
        <v>4.7699999E-2</v>
      </c>
      <c r="C143" s="6">
        <v>4.7899998999999999E-2</v>
      </c>
      <c r="D143" s="6">
        <v>4.6999998000000001E-2</v>
      </c>
      <c r="E143" s="6">
        <v>4.6500000999999999E-2</v>
      </c>
      <c r="F143" s="6">
        <v>4.5999999999999999E-2</v>
      </c>
      <c r="G143" s="6">
        <v>4.5400001000000002E-2</v>
      </c>
      <c r="H143" s="6">
        <v>4.5000001999999997E-2</v>
      </c>
      <c r="I143" s="6">
        <v>4.3900002E-2</v>
      </c>
      <c r="J143" s="6">
        <v>4.3699997999999997E-2</v>
      </c>
      <c r="K143" s="6">
        <v>4.3000001000000003E-2</v>
      </c>
      <c r="L143" s="6">
        <v>4.2599998E-2</v>
      </c>
      <c r="M143" s="6">
        <v>4.1700002E-2</v>
      </c>
      <c r="N143" s="6">
        <v>4.1399999999999999E-2</v>
      </c>
      <c r="O143" s="6">
        <v>4.1099998999999998E-2</v>
      </c>
      <c r="P143" s="6">
        <v>4.1000001000000001E-2</v>
      </c>
      <c r="Q143" s="6">
        <v>4.0600002000000003E-2</v>
      </c>
      <c r="R143" s="6">
        <v>3.9600000000000003E-2</v>
      </c>
      <c r="S143" s="6">
        <v>3.9399999999999998E-2</v>
      </c>
      <c r="T143" s="6">
        <v>3.85E-2</v>
      </c>
      <c r="U143" s="6">
        <v>3.8800001000000001E-2</v>
      </c>
      <c r="V143" s="6">
        <v>3.8600001000000002E-2</v>
      </c>
      <c r="W143" s="6">
        <v>3.85E-2</v>
      </c>
      <c r="X143" s="6">
        <v>3.7700000999999997E-2</v>
      </c>
      <c r="Y143" s="6">
        <v>3.7999999E-2</v>
      </c>
      <c r="Z143" s="6">
        <v>3.7500000999999998E-2</v>
      </c>
      <c r="AA143" s="6">
        <v>3.6999999999999998E-2</v>
      </c>
      <c r="AB143" s="6">
        <v>3.7599999000000002E-2</v>
      </c>
      <c r="AC143" s="6">
        <v>3.7300001999999999E-2</v>
      </c>
      <c r="AD143" s="6">
        <v>3.7199999999999997E-2</v>
      </c>
      <c r="AE143" s="6">
        <v>3.6899999000000003E-2</v>
      </c>
      <c r="AF143" s="6">
        <v>3.6299999999999999E-2</v>
      </c>
      <c r="AG143" s="6">
        <v>3.61E-2</v>
      </c>
      <c r="AH143" s="6">
        <v>3.5999997999999998E-2</v>
      </c>
      <c r="AI143" s="6">
        <v>3.61E-2</v>
      </c>
      <c r="AJ143" s="6">
        <v>3.6200002000000002E-2</v>
      </c>
      <c r="AK143" s="6">
        <v>3.61E-2</v>
      </c>
      <c r="AL143" s="6">
        <v>3.5799998999999999E-2</v>
      </c>
      <c r="AM143" s="6">
        <v>3.5799998999999999E-2</v>
      </c>
      <c r="AN143" s="6">
        <v>3.5700001000000002E-2</v>
      </c>
      <c r="AO143" s="6">
        <v>3.5100001999999998E-2</v>
      </c>
      <c r="AP143" s="6">
        <v>3.5000000000000003E-2</v>
      </c>
      <c r="AQ143" s="6">
        <v>3.5200000000000002E-2</v>
      </c>
      <c r="AR143" s="6">
        <v>3.5300001999999997E-2</v>
      </c>
      <c r="AS143" s="6">
        <v>3.4799999999999998E-2</v>
      </c>
      <c r="AT143" s="6">
        <v>3.5300001999999997E-2</v>
      </c>
      <c r="AU143" s="6">
        <v>3.5000000000000003E-2</v>
      </c>
      <c r="AV143" s="6">
        <v>3.5500001000000003E-2</v>
      </c>
      <c r="AW143" s="6">
        <v>3.5100001999999998E-2</v>
      </c>
      <c r="AX143" s="6">
        <v>3.4799999999999998E-2</v>
      </c>
      <c r="AY143" s="6">
        <v>3.4499999000000003E-2</v>
      </c>
      <c r="AZ143" s="6">
        <v>3.4699999000000002E-2</v>
      </c>
      <c r="BA143" s="6">
        <v>3.4600000999999998E-2</v>
      </c>
      <c r="BB143" s="6">
        <v>3.4799999999999998E-2</v>
      </c>
      <c r="BC143" s="6">
        <v>3.4600000999999998E-2</v>
      </c>
      <c r="BD143" s="6">
        <v>3.4600000999999998E-2</v>
      </c>
      <c r="BE143" s="6">
        <v>3.4699999000000002E-2</v>
      </c>
      <c r="BF143" s="6">
        <v>3.4200002E-2</v>
      </c>
      <c r="BG143" s="6">
        <v>3.4299998999999998E-2</v>
      </c>
      <c r="BH143" s="6">
        <v>3.4000002000000001E-2</v>
      </c>
      <c r="BI143" s="6">
        <v>3.4099999999999998E-2</v>
      </c>
      <c r="BJ143" s="6">
        <v>3.39E-2</v>
      </c>
      <c r="BK143" s="6">
        <v>3.4000002000000001E-2</v>
      </c>
      <c r="BL143" s="6">
        <v>3.4200002E-2</v>
      </c>
      <c r="BM143" s="6">
        <v>3.4200002E-2</v>
      </c>
      <c r="BN143" s="6">
        <v>3.4400000999999999E-2</v>
      </c>
      <c r="BO143" s="6">
        <v>3.4400000999999999E-2</v>
      </c>
      <c r="BP143" s="6">
        <v>3.4400000999999999E-2</v>
      </c>
      <c r="BQ143" s="6">
        <v>3.4200002E-2</v>
      </c>
      <c r="BR143" s="6">
        <v>3.4299998999999998E-2</v>
      </c>
      <c r="BS143" s="6">
        <v>3.4299998999999998E-2</v>
      </c>
      <c r="BT143" s="6">
        <v>3.4099999999999998E-2</v>
      </c>
      <c r="BU143" s="6">
        <v>3.4299998999999998E-2</v>
      </c>
      <c r="BV143" s="6">
        <v>3.4299998999999998E-2</v>
      </c>
    </row>
    <row r="144" spans="1:74">
      <c r="A144" s="5" t="s">
        <v>49</v>
      </c>
      <c r="B144" s="6">
        <v>3.9099999000000003E-2</v>
      </c>
      <c r="C144" s="6">
        <v>3.9900000999999997E-2</v>
      </c>
      <c r="D144" s="6">
        <v>3.9399999999999998E-2</v>
      </c>
      <c r="E144" s="6">
        <v>3.9500001999999999E-2</v>
      </c>
      <c r="F144" s="6">
        <v>3.9299998000000003E-2</v>
      </c>
      <c r="G144" s="6">
        <v>3.9500001999999999E-2</v>
      </c>
      <c r="H144" s="6">
        <v>3.9199999999999999E-2</v>
      </c>
      <c r="I144" s="6">
        <v>3.85E-2</v>
      </c>
      <c r="J144" s="6">
        <v>3.8300000000000001E-2</v>
      </c>
      <c r="K144" s="6">
        <v>3.7700000999999997E-2</v>
      </c>
      <c r="L144" s="6">
        <v>3.7799999000000001E-2</v>
      </c>
      <c r="M144" s="6">
        <v>3.7099998000000002E-2</v>
      </c>
      <c r="N144" s="6">
        <v>3.6899999000000003E-2</v>
      </c>
      <c r="O144" s="6">
        <v>3.6999999999999998E-2</v>
      </c>
      <c r="P144" s="6">
        <v>3.6999999999999998E-2</v>
      </c>
      <c r="Q144" s="6">
        <v>3.6800000999999999E-2</v>
      </c>
      <c r="R144" s="6">
        <v>3.61E-2</v>
      </c>
      <c r="S144" s="6">
        <v>3.5399999000000001E-2</v>
      </c>
      <c r="T144" s="6">
        <v>3.5700001000000002E-2</v>
      </c>
      <c r="U144" s="6">
        <v>3.5399999000000001E-2</v>
      </c>
      <c r="V144" s="6">
        <v>3.5399999000000001E-2</v>
      </c>
      <c r="W144" s="6">
        <v>3.5599999E-2</v>
      </c>
      <c r="X144" s="6">
        <v>3.4699999000000002E-2</v>
      </c>
      <c r="Y144" s="6">
        <v>3.5500001000000003E-2</v>
      </c>
      <c r="Z144" s="6">
        <v>3.4600000999999998E-2</v>
      </c>
      <c r="AA144" s="6">
        <v>3.4299998999999998E-2</v>
      </c>
      <c r="AB144" s="6">
        <v>3.5000000000000003E-2</v>
      </c>
      <c r="AC144" s="6">
        <v>3.4400000999999999E-2</v>
      </c>
      <c r="AD144" s="6">
        <v>3.4400000999999999E-2</v>
      </c>
      <c r="AE144" s="6">
        <v>3.4400000999999999E-2</v>
      </c>
      <c r="AF144" s="6">
        <v>3.4000002000000001E-2</v>
      </c>
      <c r="AG144" s="6">
        <v>3.3700000000000001E-2</v>
      </c>
      <c r="AH144" s="6">
        <v>3.4000002000000001E-2</v>
      </c>
      <c r="AI144" s="6">
        <v>3.3700000000000001E-2</v>
      </c>
      <c r="AJ144" s="6">
        <v>3.3500001000000001E-2</v>
      </c>
      <c r="AK144" s="6">
        <v>3.3700000000000001E-2</v>
      </c>
      <c r="AL144" s="6">
        <v>3.3500001000000001E-2</v>
      </c>
      <c r="AM144" s="6">
        <v>3.3500001000000001E-2</v>
      </c>
      <c r="AN144" s="6">
        <v>3.3399999E-2</v>
      </c>
      <c r="AO144" s="6">
        <v>3.3300001000000003E-2</v>
      </c>
      <c r="AP144" s="6">
        <v>3.2900001999999998E-2</v>
      </c>
      <c r="AQ144" s="6">
        <v>3.2900001999999998E-2</v>
      </c>
      <c r="AR144" s="6">
        <v>3.3300001000000003E-2</v>
      </c>
      <c r="AS144" s="6">
        <v>3.2699998000000001E-2</v>
      </c>
      <c r="AT144" s="6">
        <v>3.3100002000000003E-2</v>
      </c>
      <c r="AU144" s="6">
        <v>3.2800000000000003E-2</v>
      </c>
      <c r="AV144" s="6">
        <v>3.3599998999999998E-2</v>
      </c>
      <c r="AW144" s="6">
        <v>3.3199999000000001E-2</v>
      </c>
      <c r="AX144" s="6">
        <v>3.2800000000000003E-2</v>
      </c>
      <c r="AY144" s="6">
        <v>3.2600001000000003E-2</v>
      </c>
      <c r="AZ144" s="6">
        <v>3.2800000000000003E-2</v>
      </c>
      <c r="BA144" s="6">
        <v>3.2600001000000003E-2</v>
      </c>
      <c r="BB144" s="6">
        <v>3.2800000000000003E-2</v>
      </c>
      <c r="BC144" s="6">
        <v>3.2800000000000003E-2</v>
      </c>
      <c r="BD144" s="6">
        <v>3.2600001000000003E-2</v>
      </c>
      <c r="BE144" s="6">
        <v>3.2699998000000001E-2</v>
      </c>
      <c r="BF144" s="6">
        <v>3.2400000999999998E-2</v>
      </c>
      <c r="BG144" s="6">
        <v>3.2400000999999998E-2</v>
      </c>
      <c r="BH144" s="6">
        <v>3.2099998999999997E-2</v>
      </c>
      <c r="BI144" s="6">
        <v>3.2299999000000003E-2</v>
      </c>
      <c r="BJ144" s="6">
        <v>3.2099998999999997E-2</v>
      </c>
      <c r="BK144" s="6">
        <v>3.2200000999999999E-2</v>
      </c>
      <c r="BL144" s="6">
        <v>3.2299999000000003E-2</v>
      </c>
      <c r="BM144" s="6">
        <v>3.2299999000000003E-2</v>
      </c>
      <c r="BN144" s="6">
        <v>3.2600001000000003E-2</v>
      </c>
      <c r="BO144" s="6">
        <v>3.2499999000000002E-2</v>
      </c>
      <c r="BP144" s="6">
        <v>3.2600001000000003E-2</v>
      </c>
      <c r="BQ144" s="6">
        <v>3.2299999000000003E-2</v>
      </c>
      <c r="BR144" s="6">
        <v>3.2600001000000003E-2</v>
      </c>
      <c r="BS144" s="6">
        <v>3.2800000000000003E-2</v>
      </c>
      <c r="BT144" s="6">
        <v>3.2499999000000002E-2</v>
      </c>
      <c r="BU144" s="6">
        <v>3.2699998000000001E-2</v>
      </c>
      <c r="BV144" s="6">
        <v>3.2800000000000003E-2</v>
      </c>
    </row>
    <row r="145" spans="1:74">
      <c r="A145" s="5" t="s">
        <v>50</v>
      </c>
      <c r="B145" s="6">
        <v>9.7400001999999999E-2</v>
      </c>
      <c r="C145" s="6">
        <v>9.3500002999999998E-2</v>
      </c>
      <c r="D145" s="6">
        <v>8.8799998000000005E-2</v>
      </c>
      <c r="E145" s="6">
        <v>8.4200001999999996E-2</v>
      </c>
      <c r="F145" s="6">
        <v>7.9800001999999995E-2</v>
      </c>
      <c r="G145" s="6">
        <v>7.6099999000000002E-2</v>
      </c>
      <c r="H145" s="6">
        <v>7.2700001E-2</v>
      </c>
      <c r="I145" s="6">
        <v>6.9600000999999995E-2</v>
      </c>
      <c r="J145" s="6">
        <v>6.7199997999999997E-2</v>
      </c>
      <c r="K145" s="6">
        <v>6.4300000999999996E-2</v>
      </c>
      <c r="L145" s="6">
        <v>6.2799997999999996E-2</v>
      </c>
      <c r="M145" s="6">
        <v>6.0899999000000003E-2</v>
      </c>
      <c r="N145" s="6">
        <v>5.9599999000000001E-2</v>
      </c>
      <c r="O145" s="6">
        <v>5.8299999999999998E-2</v>
      </c>
      <c r="P145" s="6">
        <v>5.7300001000000003E-2</v>
      </c>
      <c r="Q145" s="6">
        <v>5.6400000999999998E-2</v>
      </c>
      <c r="R145" s="6">
        <v>5.5300001000000001E-2</v>
      </c>
      <c r="S145" s="6">
        <v>5.4000000999999999E-2</v>
      </c>
      <c r="T145" s="6">
        <v>5.2999998999999999E-2</v>
      </c>
      <c r="U145" s="6">
        <v>5.2099999000000001E-2</v>
      </c>
      <c r="V145" s="6">
        <v>5.2099999000000001E-2</v>
      </c>
      <c r="W145" s="6">
        <v>5.1199999000000003E-2</v>
      </c>
      <c r="X145" s="6">
        <v>5.0299997999999999E-2</v>
      </c>
      <c r="Y145" s="6">
        <v>5.0500002000000002E-2</v>
      </c>
      <c r="Z145" s="6">
        <v>4.8999999000000002E-2</v>
      </c>
      <c r="AA145" s="6">
        <v>4.8999999000000002E-2</v>
      </c>
      <c r="AB145" s="6">
        <v>4.7899998999999999E-2</v>
      </c>
      <c r="AC145" s="6">
        <v>4.7400000999999997E-2</v>
      </c>
      <c r="AD145" s="6">
        <v>4.6599999000000003E-2</v>
      </c>
      <c r="AE145" s="6">
        <v>4.6599999000000003E-2</v>
      </c>
      <c r="AF145" s="6">
        <v>4.5499998999999999E-2</v>
      </c>
      <c r="AG145" s="6">
        <v>4.5100000000000001E-2</v>
      </c>
      <c r="AH145" s="6">
        <v>4.5299999000000001E-2</v>
      </c>
      <c r="AI145" s="6">
        <v>4.4699999999999997E-2</v>
      </c>
      <c r="AJ145" s="6">
        <v>4.4300000999999999E-2</v>
      </c>
      <c r="AK145" s="6">
        <v>4.3900002E-2</v>
      </c>
      <c r="AL145" s="6">
        <v>4.3299998999999999E-2</v>
      </c>
      <c r="AM145" s="6">
        <v>4.3299998999999999E-2</v>
      </c>
      <c r="AN145" s="6">
        <v>4.3000001000000003E-2</v>
      </c>
      <c r="AO145" s="6">
        <v>4.2100000999999998E-2</v>
      </c>
      <c r="AP145" s="6">
        <v>4.1499998000000003E-2</v>
      </c>
      <c r="AQ145" s="6">
        <v>4.1599999999999998E-2</v>
      </c>
      <c r="AR145" s="6">
        <v>4.1599999999999998E-2</v>
      </c>
      <c r="AS145" s="6">
        <v>4.07E-2</v>
      </c>
      <c r="AT145" s="6">
        <v>4.0399997999999999E-2</v>
      </c>
      <c r="AU145" s="6">
        <v>4.0100001000000003E-2</v>
      </c>
      <c r="AV145" s="6">
        <v>4.0300000000000002E-2</v>
      </c>
      <c r="AW145" s="6">
        <v>3.9299998000000003E-2</v>
      </c>
      <c r="AX145" s="6">
        <v>3.8600001000000002E-2</v>
      </c>
      <c r="AY145" s="6">
        <v>3.8199997999999999E-2</v>
      </c>
      <c r="AZ145" s="6">
        <v>3.7999999E-2</v>
      </c>
      <c r="BA145" s="6">
        <v>3.7599999000000002E-2</v>
      </c>
      <c r="BB145" s="6">
        <v>3.7599999000000002E-2</v>
      </c>
      <c r="BC145" s="6">
        <v>3.7400000000000003E-2</v>
      </c>
      <c r="BD145" s="6">
        <v>3.7199999999999997E-2</v>
      </c>
      <c r="BE145" s="6">
        <v>3.7099998000000002E-2</v>
      </c>
      <c r="BF145" s="6">
        <v>3.6899999000000003E-2</v>
      </c>
      <c r="BG145" s="6">
        <v>3.6400001000000001E-2</v>
      </c>
      <c r="BH145" s="6">
        <v>3.6299999999999999E-2</v>
      </c>
      <c r="BI145" s="6">
        <v>3.6299999999999999E-2</v>
      </c>
      <c r="BJ145" s="6">
        <v>3.5999997999999998E-2</v>
      </c>
      <c r="BK145" s="6">
        <v>3.5900000000000001E-2</v>
      </c>
      <c r="BL145" s="6">
        <v>3.61E-2</v>
      </c>
      <c r="BM145" s="6">
        <v>3.6400001000000001E-2</v>
      </c>
      <c r="BN145" s="6">
        <v>3.61E-2</v>
      </c>
      <c r="BO145" s="6">
        <v>3.5799998999999999E-2</v>
      </c>
      <c r="BP145" s="6">
        <v>3.5999997999999998E-2</v>
      </c>
      <c r="BQ145" s="6">
        <v>3.5700001000000002E-2</v>
      </c>
      <c r="BR145" s="6">
        <v>3.5599999E-2</v>
      </c>
      <c r="BS145" s="6">
        <v>3.5799998999999999E-2</v>
      </c>
      <c r="BT145" s="6">
        <v>3.5599999E-2</v>
      </c>
      <c r="BU145" s="6">
        <v>3.5900000000000001E-2</v>
      </c>
      <c r="BV145" s="6">
        <v>3.5700001000000002E-2</v>
      </c>
    </row>
    <row r="146" spans="1:74">
      <c r="A146" s="5" t="s">
        <v>51</v>
      </c>
      <c r="B146" s="6">
        <v>9.1799996999999994E-2</v>
      </c>
      <c r="C146" s="6">
        <v>8.7700001999999999E-2</v>
      </c>
      <c r="D146" s="6">
        <v>8.3199999999999996E-2</v>
      </c>
      <c r="E146" s="6">
        <v>7.8500002999999999E-2</v>
      </c>
      <c r="F146" s="6">
        <v>7.4399999999999994E-2</v>
      </c>
      <c r="G146" s="6">
        <v>7.1000002000000006E-2</v>
      </c>
      <c r="H146" s="6">
        <v>6.7799999999999999E-2</v>
      </c>
      <c r="I146" s="6">
        <v>6.4699999999999994E-2</v>
      </c>
      <c r="J146" s="6">
        <v>6.2199998999999999E-2</v>
      </c>
      <c r="K146" s="6">
        <v>5.9700001000000003E-2</v>
      </c>
      <c r="L146" s="6">
        <v>5.8299999999999998E-2</v>
      </c>
      <c r="M146" s="6">
        <v>5.6200000999999999E-2</v>
      </c>
      <c r="N146" s="6">
        <v>5.4699998E-2</v>
      </c>
      <c r="O146" s="6">
        <v>5.3699999999999998E-2</v>
      </c>
      <c r="P146" s="6">
        <v>5.2600000000000001E-2</v>
      </c>
      <c r="Q146" s="6">
        <v>5.1800000999999998E-2</v>
      </c>
      <c r="R146" s="6">
        <v>5.0500002000000002E-2</v>
      </c>
      <c r="S146" s="6">
        <v>4.9199998000000002E-2</v>
      </c>
      <c r="T146" s="6">
        <v>4.8399999999999999E-2</v>
      </c>
      <c r="U146" s="6">
        <v>4.7899998999999999E-2</v>
      </c>
      <c r="V146" s="6">
        <v>4.7800001000000002E-2</v>
      </c>
      <c r="W146" s="6">
        <v>4.6799999000000002E-2</v>
      </c>
      <c r="X146" s="6">
        <v>4.5999999999999999E-2</v>
      </c>
      <c r="Y146" s="6">
        <v>4.5999999999999999E-2</v>
      </c>
      <c r="Z146" s="6">
        <v>4.4500000999999997E-2</v>
      </c>
      <c r="AA146" s="6">
        <v>4.4500000999999997E-2</v>
      </c>
      <c r="AB146" s="6">
        <v>4.4199998999999997E-2</v>
      </c>
      <c r="AC146" s="6">
        <v>4.3200001000000002E-2</v>
      </c>
      <c r="AD146" s="6">
        <v>4.3099999E-2</v>
      </c>
      <c r="AE146" s="6">
        <v>4.2500000000000003E-2</v>
      </c>
      <c r="AF146" s="6">
        <v>4.1999999000000003E-2</v>
      </c>
      <c r="AG146" s="6">
        <v>4.1700002E-2</v>
      </c>
      <c r="AH146" s="6">
        <v>4.1099998999999998E-2</v>
      </c>
      <c r="AI146" s="6">
        <v>4.0800001000000002E-2</v>
      </c>
      <c r="AJ146" s="6">
        <v>4.0800001000000002E-2</v>
      </c>
      <c r="AK146" s="6">
        <v>4.0399997999999999E-2</v>
      </c>
      <c r="AL146" s="6">
        <v>3.9900000999999997E-2</v>
      </c>
      <c r="AM146" s="6">
        <v>3.9500001999999999E-2</v>
      </c>
      <c r="AN146" s="6">
        <v>3.9199999999999999E-2</v>
      </c>
      <c r="AO146" s="6">
        <v>3.85E-2</v>
      </c>
      <c r="AP146" s="6">
        <v>3.7999999E-2</v>
      </c>
      <c r="AQ146" s="6">
        <v>3.8100000000000002E-2</v>
      </c>
      <c r="AR146" s="6">
        <v>3.7999999E-2</v>
      </c>
      <c r="AS146" s="6">
        <v>3.7300001999999999E-2</v>
      </c>
      <c r="AT146" s="6">
        <v>3.6999999999999998E-2</v>
      </c>
      <c r="AU146" s="6">
        <v>3.6600001E-2</v>
      </c>
      <c r="AV146" s="6">
        <v>3.6800000999999999E-2</v>
      </c>
      <c r="AW146" s="6">
        <v>3.5900000000000001E-2</v>
      </c>
      <c r="AX146" s="6">
        <v>3.5200000000000002E-2</v>
      </c>
      <c r="AY146" s="6">
        <v>3.4899998000000002E-2</v>
      </c>
      <c r="AZ146" s="6">
        <v>3.4799999999999998E-2</v>
      </c>
      <c r="BA146" s="6">
        <v>3.4499999000000003E-2</v>
      </c>
      <c r="BB146" s="6">
        <v>3.4499999000000003E-2</v>
      </c>
      <c r="BC146" s="6">
        <v>3.4200002E-2</v>
      </c>
      <c r="BD146" s="6">
        <v>3.4000002000000001E-2</v>
      </c>
      <c r="BE146" s="6">
        <v>3.3799997999999998E-2</v>
      </c>
      <c r="BF146" s="6">
        <v>3.3700000000000001E-2</v>
      </c>
      <c r="BG146" s="6">
        <v>3.3500001000000001E-2</v>
      </c>
      <c r="BH146" s="6">
        <v>3.3300001000000003E-2</v>
      </c>
      <c r="BI146" s="6">
        <v>3.3399999E-2</v>
      </c>
      <c r="BJ146" s="6">
        <v>3.2900001999999998E-2</v>
      </c>
      <c r="BK146" s="6">
        <v>3.3100002000000003E-2</v>
      </c>
      <c r="BL146" s="6">
        <v>3.3100002000000003E-2</v>
      </c>
      <c r="BM146" s="6">
        <v>3.3199999000000001E-2</v>
      </c>
      <c r="BN146" s="6">
        <v>3.3000000000000002E-2</v>
      </c>
      <c r="BO146" s="6">
        <v>3.2699998000000001E-2</v>
      </c>
      <c r="BP146" s="6">
        <v>3.3100002000000003E-2</v>
      </c>
      <c r="BQ146" s="6">
        <v>3.2400000999999998E-2</v>
      </c>
      <c r="BR146" s="6">
        <v>3.2800000000000003E-2</v>
      </c>
      <c r="BS146" s="6">
        <v>3.2699998000000001E-2</v>
      </c>
      <c r="BT146" s="6">
        <v>3.2699998000000001E-2</v>
      </c>
      <c r="BU146" s="6">
        <v>3.2699998000000001E-2</v>
      </c>
      <c r="BV146" s="6">
        <v>3.2900001999999998E-2</v>
      </c>
    </row>
    <row r="147" spans="1:74">
      <c r="A147" s="5" t="s">
        <v>52</v>
      </c>
      <c r="B147" s="6">
        <v>4.5299999000000001E-2</v>
      </c>
      <c r="C147" s="6">
        <v>4.58E-2</v>
      </c>
      <c r="D147" s="6">
        <v>4.5000001999999997E-2</v>
      </c>
      <c r="E147" s="6">
        <v>4.4699999999999997E-2</v>
      </c>
      <c r="F147" s="6">
        <v>4.3999999999999997E-2</v>
      </c>
      <c r="G147" s="6">
        <v>4.36E-2</v>
      </c>
      <c r="H147" s="6">
        <v>4.3000001000000003E-2</v>
      </c>
      <c r="I147" s="6">
        <v>4.1999999000000003E-2</v>
      </c>
      <c r="J147" s="6">
        <v>4.1499998000000003E-2</v>
      </c>
      <c r="K147" s="6">
        <v>4.0800001000000002E-2</v>
      </c>
      <c r="L147" s="6">
        <v>4.07E-2</v>
      </c>
      <c r="M147" s="6">
        <v>3.9799999000000003E-2</v>
      </c>
      <c r="N147" s="6">
        <v>3.9600000000000003E-2</v>
      </c>
      <c r="O147" s="6">
        <v>3.9500001999999999E-2</v>
      </c>
      <c r="P147" s="6">
        <v>3.9399999999999998E-2</v>
      </c>
      <c r="Q147" s="6">
        <v>3.9099999000000003E-2</v>
      </c>
      <c r="R147" s="6">
        <v>3.9199999999999999E-2</v>
      </c>
      <c r="S147" s="6">
        <v>3.85E-2</v>
      </c>
      <c r="T147" s="6">
        <v>3.7999999E-2</v>
      </c>
      <c r="U147" s="6">
        <v>3.85E-2</v>
      </c>
      <c r="V147" s="6">
        <v>3.8100000000000002E-2</v>
      </c>
      <c r="W147" s="6">
        <v>3.7900001000000003E-2</v>
      </c>
      <c r="X147" s="6">
        <v>3.7400000000000003E-2</v>
      </c>
      <c r="Y147" s="6">
        <v>3.7199999999999997E-2</v>
      </c>
      <c r="Z147" s="6">
        <v>3.6499998999999998E-2</v>
      </c>
      <c r="AA147" s="6">
        <v>3.6400001000000001E-2</v>
      </c>
      <c r="AB147" s="6">
        <v>3.6600001E-2</v>
      </c>
      <c r="AC147" s="6">
        <v>3.6299999999999999E-2</v>
      </c>
      <c r="AD147" s="6">
        <v>3.6299999999999999E-2</v>
      </c>
      <c r="AE147" s="6">
        <v>3.5999997999999998E-2</v>
      </c>
      <c r="AF147" s="6">
        <v>3.5399999000000001E-2</v>
      </c>
      <c r="AG147" s="6">
        <v>3.5100001999999998E-2</v>
      </c>
      <c r="AH147" s="6">
        <v>3.5300001999999997E-2</v>
      </c>
      <c r="AI147" s="6">
        <v>3.5399999000000001E-2</v>
      </c>
      <c r="AJ147" s="6">
        <v>3.5200000000000002E-2</v>
      </c>
      <c r="AK147" s="6">
        <v>3.4899998000000002E-2</v>
      </c>
      <c r="AL147" s="6">
        <v>3.4600000999999998E-2</v>
      </c>
      <c r="AM147" s="6">
        <v>3.4899998000000002E-2</v>
      </c>
      <c r="AN147" s="6">
        <v>3.4699999000000002E-2</v>
      </c>
      <c r="AO147" s="6">
        <v>3.39E-2</v>
      </c>
      <c r="AP147" s="6">
        <v>3.4000002000000001E-2</v>
      </c>
      <c r="AQ147" s="6">
        <v>3.39E-2</v>
      </c>
      <c r="AR147" s="6">
        <v>3.4000002000000001E-2</v>
      </c>
      <c r="AS147" s="6">
        <v>3.3799997999999998E-2</v>
      </c>
      <c r="AT147" s="6">
        <v>3.39E-2</v>
      </c>
      <c r="AU147" s="6">
        <v>3.4099999999999998E-2</v>
      </c>
      <c r="AV147" s="6">
        <v>3.4499999000000003E-2</v>
      </c>
      <c r="AW147" s="6">
        <v>3.39E-2</v>
      </c>
      <c r="AX147" s="6">
        <v>3.3599998999999998E-2</v>
      </c>
      <c r="AY147" s="6">
        <v>3.3399999E-2</v>
      </c>
      <c r="AZ147" s="6">
        <v>3.3599998999999998E-2</v>
      </c>
      <c r="BA147" s="6">
        <v>3.3500001000000001E-2</v>
      </c>
      <c r="BB147" s="6">
        <v>3.3500001000000001E-2</v>
      </c>
      <c r="BC147" s="6">
        <v>3.3199999000000001E-2</v>
      </c>
      <c r="BD147" s="6">
        <v>3.3100002000000003E-2</v>
      </c>
      <c r="BE147" s="6">
        <v>3.3300001000000003E-2</v>
      </c>
      <c r="BF147" s="6">
        <v>3.3100002000000003E-2</v>
      </c>
      <c r="BG147" s="6">
        <v>3.2800000000000003E-2</v>
      </c>
      <c r="BH147" s="6">
        <v>3.2800000000000003E-2</v>
      </c>
      <c r="BI147" s="6">
        <v>3.2800000000000003E-2</v>
      </c>
      <c r="BJ147" s="6">
        <v>3.2600001000000003E-2</v>
      </c>
      <c r="BK147" s="6">
        <v>3.2800000000000003E-2</v>
      </c>
      <c r="BL147" s="6">
        <v>3.2900001999999998E-2</v>
      </c>
      <c r="BM147" s="6">
        <v>3.3199999000000001E-2</v>
      </c>
      <c r="BN147" s="6">
        <v>3.3300001000000003E-2</v>
      </c>
      <c r="BO147" s="6">
        <v>3.2900001999999998E-2</v>
      </c>
      <c r="BP147" s="6">
        <v>3.3100002000000003E-2</v>
      </c>
      <c r="BQ147" s="6">
        <v>3.2699998000000001E-2</v>
      </c>
      <c r="BR147" s="6">
        <v>3.2900001999999998E-2</v>
      </c>
      <c r="BS147" s="6">
        <v>3.3100002000000003E-2</v>
      </c>
      <c r="BT147" s="6">
        <v>3.2900001999999998E-2</v>
      </c>
      <c r="BU147" s="6">
        <v>3.3199999000000001E-2</v>
      </c>
      <c r="BV147" s="6">
        <v>3.3100002000000003E-2</v>
      </c>
    </row>
    <row r="148" spans="1:74">
      <c r="A148" s="5" t="s">
        <v>53</v>
      </c>
      <c r="B148" s="6">
        <v>4.4900000000000002E-2</v>
      </c>
      <c r="C148" s="6">
        <v>4.5100000000000001E-2</v>
      </c>
      <c r="D148" s="6">
        <v>4.4599999000000001E-2</v>
      </c>
      <c r="E148" s="6">
        <v>4.4199998999999997E-2</v>
      </c>
      <c r="F148" s="6">
        <v>4.36E-2</v>
      </c>
      <c r="G148" s="6">
        <v>4.3099999E-2</v>
      </c>
      <c r="H148" s="6">
        <v>4.2700000000000002E-2</v>
      </c>
      <c r="I148" s="6">
        <v>4.1700002E-2</v>
      </c>
      <c r="J148" s="6">
        <v>4.1299998999999997E-2</v>
      </c>
      <c r="K148" s="6">
        <v>4.0399997999999999E-2</v>
      </c>
      <c r="L148" s="6">
        <v>4.0300000000000002E-2</v>
      </c>
      <c r="M148" s="6">
        <v>3.9500001999999999E-2</v>
      </c>
      <c r="N148" s="6">
        <v>3.9199999999999999E-2</v>
      </c>
      <c r="O148" s="6">
        <v>3.9199999999999999E-2</v>
      </c>
      <c r="P148" s="6">
        <v>3.9099999000000003E-2</v>
      </c>
      <c r="Q148" s="6">
        <v>3.8699998999999999E-2</v>
      </c>
      <c r="R148" s="6">
        <v>3.85E-2</v>
      </c>
      <c r="S148" s="6">
        <v>3.7500000999999998E-2</v>
      </c>
      <c r="T148" s="6">
        <v>3.7500000999999998E-2</v>
      </c>
      <c r="U148" s="6">
        <v>3.7400000000000003E-2</v>
      </c>
      <c r="V148" s="6">
        <v>3.7400000000000003E-2</v>
      </c>
      <c r="W148" s="6">
        <v>3.6899999000000003E-2</v>
      </c>
      <c r="X148" s="6">
        <v>3.6200002000000002E-2</v>
      </c>
      <c r="Y148" s="6">
        <v>3.6999999999999998E-2</v>
      </c>
      <c r="Z148" s="6">
        <v>3.5799998999999999E-2</v>
      </c>
      <c r="AA148" s="6">
        <v>3.5999997999999998E-2</v>
      </c>
      <c r="AB148" s="6">
        <v>3.5900000000000001E-2</v>
      </c>
      <c r="AC148" s="6">
        <v>3.5799998999999999E-2</v>
      </c>
      <c r="AD148" s="6">
        <v>3.5700001000000002E-2</v>
      </c>
      <c r="AE148" s="6">
        <v>3.5599999E-2</v>
      </c>
      <c r="AF148" s="6">
        <v>3.4600000999999998E-2</v>
      </c>
      <c r="AG148" s="6">
        <v>3.4600000999999998E-2</v>
      </c>
      <c r="AH148" s="6">
        <v>3.4600000999999998E-2</v>
      </c>
      <c r="AI148" s="6">
        <v>3.4600000999999998E-2</v>
      </c>
      <c r="AJ148" s="6">
        <v>3.4499999000000003E-2</v>
      </c>
      <c r="AK148" s="6">
        <v>3.4499999000000003E-2</v>
      </c>
      <c r="AL148" s="6">
        <v>3.4299998999999998E-2</v>
      </c>
      <c r="AM148" s="6">
        <v>3.4299998999999998E-2</v>
      </c>
      <c r="AN148" s="6">
        <v>3.4200002E-2</v>
      </c>
      <c r="AO148" s="6">
        <v>3.3399999E-2</v>
      </c>
      <c r="AP148" s="6">
        <v>3.3199999000000001E-2</v>
      </c>
      <c r="AQ148" s="6">
        <v>3.3500001000000001E-2</v>
      </c>
      <c r="AR148" s="6">
        <v>3.3799997999999998E-2</v>
      </c>
      <c r="AS148" s="6">
        <v>3.3300001000000003E-2</v>
      </c>
      <c r="AT148" s="6">
        <v>3.3399999E-2</v>
      </c>
      <c r="AU148" s="6">
        <v>3.3500001000000001E-2</v>
      </c>
      <c r="AV148" s="6">
        <v>3.3599998999999998E-2</v>
      </c>
      <c r="AW148" s="6">
        <v>3.3399999E-2</v>
      </c>
      <c r="AX148" s="6">
        <v>3.2900001999999998E-2</v>
      </c>
      <c r="AY148" s="6">
        <v>3.2900001999999998E-2</v>
      </c>
      <c r="AZ148" s="6">
        <v>3.3000000000000002E-2</v>
      </c>
      <c r="BA148" s="6">
        <v>3.2800000000000003E-2</v>
      </c>
      <c r="BB148" s="6">
        <v>3.2900001999999998E-2</v>
      </c>
      <c r="BC148" s="6">
        <v>3.2699998000000001E-2</v>
      </c>
      <c r="BD148" s="6">
        <v>3.2800000000000003E-2</v>
      </c>
      <c r="BE148" s="6">
        <v>3.2800000000000003E-2</v>
      </c>
      <c r="BF148" s="6">
        <v>3.2499999000000002E-2</v>
      </c>
      <c r="BG148" s="6">
        <v>3.2499999000000002E-2</v>
      </c>
      <c r="BH148" s="6">
        <v>3.2299999000000003E-2</v>
      </c>
      <c r="BI148" s="6">
        <v>3.2299999000000003E-2</v>
      </c>
      <c r="BJ148" s="6">
        <v>3.2200000999999999E-2</v>
      </c>
      <c r="BK148" s="6">
        <v>3.2299999000000003E-2</v>
      </c>
      <c r="BL148" s="6">
        <v>3.2099998999999997E-2</v>
      </c>
      <c r="BM148" s="6">
        <v>3.2600001000000003E-2</v>
      </c>
      <c r="BN148" s="6">
        <v>3.2600001000000003E-2</v>
      </c>
      <c r="BO148" s="6">
        <v>3.2800000000000003E-2</v>
      </c>
      <c r="BP148" s="6">
        <v>3.2800000000000003E-2</v>
      </c>
      <c r="BQ148" s="6">
        <v>3.2400000999999998E-2</v>
      </c>
      <c r="BR148" s="6">
        <v>3.2499999000000002E-2</v>
      </c>
      <c r="BS148" s="6">
        <v>3.2499999000000002E-2</v>
      </c>
      <c r="BT148" s="6">
        <v>3.2499999000000002E-2</v>
      </c>
      <c r="BU148" s="6">
        <v>3.2699998000000001E-2</v>
      </c>
      <c r="BV148" s="6">
        <v>3.2600001000000003E-2</v>
      </c>
    </row>
    <row r="149" spans="1:74">
      <c r="A149" s="5" t="s">
        <v>54</v>
      </c>
      <c r="B149" s="6">
        <v>5.5899999999999998E-2</v>
      </c>
      <c r="C149" s="6">
        <v>5.6499999000000002E-2</v>
      </c>
      <c r="D149" s="6">
        <v>5.5799998000000003E-2</v>
      </c>
      <c r="E149" s="6">
        <v>5.5500001E-2</v>
      </c>
      <c r="F149" s="6">
        <v>5.4699998E-2</v>
      </c>
      <c r="G149" s="6">
        <v>5.4000000999999999E-2</v>
      </c>
      <c r="H149" s="6">
        <v>5.3300001E-2</v>
      </c>
      <c r="I149" s="6">
        <v>5.2000000999999997E-2</v>
      </c>
      <c r="J149" s="6">
        <v>5.1399998000000002E-2</v>
      </c>
      <c r="K149" s="6">
        <v>5.04E-2</v>
      </c>
      <c r="L149" s="6">
        <v>5.0299997999999999E-2</v>
      </c>
      <c r="M149" s="6">
        <v>4.9299999999999997E-2</v>
      </c>
      <c r="N149" s="6">
        <v>4.9099999999999998E-2</v>
      </c>
      <c r="O149" s="6">
        <v>4.8999999000000002E-2</v>
      </c>
      <c r="P149" s="6">
        <v>4.8799998999999997E-2</v>
      </c>
      <c r="Q149" s="6">
        <v>4.8500001000000001E-2</v>
      </c>
      <c r="R149" s="6">
        <v>4.8000000000000001E-2</v>
      </c>
      <c r="S149" s="6">
        <v>4.7699999E-2</v>
      </c>
      <c r="T149" s="6">
        <v>4.7100000000000003E-2</v>
      </c>
      <c r="U149" s="6">
        <v>4.7600001000000003E-2</v>
      </c>
      <c r="V149" s="6">
        <v>4.7100000000000003E-2</v>
      </c>
      <c r="W149" s="6">
        <v>4.6799999000000002E-2</v>
      </c>
      <c r="X149" s="6">
        <v>4.5999999999999999E-2</v>
      </c>
      <c r="Y149" s="6">
        <v>4.6799999000000002E-2</v>
      </c>
      <c r="Z149" s="6">
        <v>4.58E-2</v>
      </c>
      <c r="AA149" s="6">
        <v>4.5299999000000001E-2</v>
      </c>
      <c r="AB149" s="6">
        <v>4.5299999000000001E-2</v>
      </c>
      <c r="AC149" s="6">
        <v>4.5400001000000002E-2</v>
      </c>
      <c r="AD149" s="6">
        <v>4.4900000000000002E-2</v>
      </c>
      <c r="AE149" s="6">
        <v>4.4699999999999997E-2</v>
      </c>
      <c r="AF149" s="6">
        <v>4.4199998999999997E-2</v>
      </c>
      <c r="AG149" s="6">
        <v>4.3900002E-2</v>
      </c>
      <c r="AH149" s="6">
        <v>4.3900002E-2</v>
      </c>
      <c r="AI149" s="6">
        <v>4.3900002E-2</v>
      </c>
      <c r="AJ149" s="6">
        <v>4.36E-2</v>
      </c>
      <c r="AK149" s="6">
        <v>4.3799999999999999E-2</v>
      </c>
      <c r="AL149" s="6">
        <v>4.3299998999999999E-2</v>
      </c>
      <c r="AM149" s="6">
        <v>4.3400001000000001E-2</v>
      </c>
      <c r="AN149" s="6">
        <v>4.3299998999999999E-2</v>
      </c>
      <c r="AO149" s="6">
        <v>4.2700000000000002E-2</v>
      </c>
      <c r="AP149" s="6">
        <v>4.2399999000000001E-2</v>
      </c>
      <c r="AQ149" s="6">
        <v>4.2399999000000001E-2</v>
      </c>
      <c r="AR149" s="6">
        <v>4.2399999000000001E-2</v>
      </c>
      <c r="AS149" s="6">
        <v>4.2300000999999997E-2</v>
      </c>
      <c r="AT149" s="6">
        <v>4.2399999000000001E-2</v>
      </c>
      <c r="AU149" s="6">
        <v>4.2399999000000001E-2</v>
      </c>
      <c r="AV149" s="6">
        <v>4.2700000000000002E-2</v>
      </c>
      <c r="AW149" s="6">
        <v>4.2199999000000002E-2</v>
      </c>
      <c r="AX149" s="6">
        <v>4.1900000999999999E-2</v>
      </c>
      <c r="AY149" s="6">
        <v>4.1700002E-2</v>
      </c>
      <c r="AZ149" s="6">
        <v>4.1900000999999999E-2</v>
      </c>
      <c r="BA149" s="6">
        <v>4.1599999999999998E-2</v>
      </c>
      <c r="BB149" s="6">
        <v>4.1700002E-2</v>
      </c>
      <c r="BC149" s="6">
        <v>4.1599999999999998E-2</v>
      </c>
      <c r="BD149" s="6">
        <v>4.1599999999999998E-2</v>
      </c>
      <c r="BE149" s="6">
        <v>4.1499998000000003E-2</v>
      </c>
      <c r="BF149" s="6">
        <v>4.1399999999999999E-2</v>
      </c>
      <c r="BG149" s="6">
        <v>4.1299998999999997E-2</v>
      </c>
      <c r="BH149" s="6">
        <v>4.1000001000000001E-2</v>
      </c>
      <c r="BI149" s="6">
        <v>4.1099998999999998E-2</v>
      </c>
      <c r="BJ149" s="6">
        <v>4.0899998999999999E-2</v>
      </c>
      <c r="BK149" s="6">
        <v>4.0899998999999999E-2</v>
      </c>
      <c r="BL149" s="6">
        <v>4.1200001E-2</v>
      </c>
      <c r="BM149" s="6">
        <v>4.1200001E-2</v>
      </c>
      <c r="BN149" s="6">
        <v>4.1399999999999999E-2</v>
      </c>
      <c r="BO149" s="6">
        <v>4.1200001E-2</v>
      </c>
      <c r="BP149" s="6">
        <v>4.1499998000000003E-2</v>
      </c>
      <c r="BQ149" s="6">
        <v>4.1000001000000001E-2</v>
      </c>
      <c r="BR149" s="6">
        <v>4.1099998999999998E-2</v>
      </c>
      <c r="BS149" s="6">
        <v>4.1299998999999997E-2</v>
      </c>
      <c r="BT149" s="6">
        <v>4.1099998999999998E-2</v>
      </c>
      <c r="BU149" s="6">
        <v>4.1200001E-2</v>
      </c>
      <c r="BV149" s="6">
        <v>4.1299998999999997E-2</v>
      </c>
    </row>
    <row r="150" spans="1:74">
      <c r="A150" s="5" t="s">
        <v>55</v>
      </c>
      <c r="B150" s="6">
        <v>4.7699999E-2</v>
      </c>
      <c r="C150" s="6">
        <v>4.8099997999999998E-2</v>
      </c>
      <c r="D150" s="6">
        <v>4.7400000999999997E-2</v>
      </c>
      <c r="E150" s="6">
        <v>4.6899999999999997E-2</v>
      </c>
      <c r="F150" s="6">
        <v>4.6300001E-2</v>
      </c>
      <c r="G150" s="6">
        <v>4.5499998999999999E-2</v>
      </c>
      <c r="H150" s="6">
        <v>4.4900000000000002E-2</v>
      </c>
      <c r="I150" s="6">
        <v>4.3799999999999999E-2</v>
      </c>
      <c r="J150" s="6">
        <v>4.3200001000000002E-2</v>
      </c>
      <c r="K150" s="6">
        <v>4.2399999000000001E-2</v>
      </c>
      <c r="L150" s="6">
        <v>4.2100000999999998E-2</v>
      </c>
      <c r="M150" s="6">
        <v>4.1200001E-2</v>
      </c>
      <c r="N150" s="6">
        <v>4.0899998999999999E-2</v>
      </c>
      <c r="O150" s="6">
        <v>4.0800001000000002E-2</v>
      </c>
      <c r="P150" s="6">
        <v>4.07E-2</v>
      </c>
      <c r="Q150" s="6">
        <v>4.0399997999999999E-2</v>
      </c>
      <c r="R150" s="6">
        <v>4.0199999E-2</v>
      </c>
      <c r="S150" s="6">
        <v>3.9000000999999999E-2</v>
      </c>
      <c r="T150" s="6">
        <v>3.9199999999999999E-2</v>
      </c>
      <c r="U150" s="6">
        <v>3.8699998999999999E-2</v>
      </c>
      <c r="V150" s="6">
        <v>3.8699998999999999E-2</v>
      </c>
      <c r="W150" s="6">
        <v>3.85E-2</v>
      </c>
      <c r="X150" s="6">
        <v>3.7799999000000001E-2</v>
      </c>
      <c r="Y150" s="6">
        <v>3.8400002000000003E-2</v>
      </c>
      <c r="Z150" s="6">
        <v>3.7199999999999997E-2</v>
      </c>
      <c r="AA150" s="6">
        <v>3.7099998000000002E-2</v>
      </c>
      <c r="AB150" s="6">
        <v>3.7300001999999999E-2</v>
      </c>
      <c r="AC150" s="6">
        <v>3.6899999000000003E-2</v>
      </c>
      <c r="AD150" s="6">
        <v>3.6699998999999997E-2</v>
      </c>
      <c r="AE150" s="6">
        <v>3.6499998999999998E-2</v>
      </c>
      <c r="AF150" s="6">
        <v>3.5999997999999998E-2</v>
      </c>
      <c r="AG150" s="6">
        <v>3.5999997999999998E-2</v>
      </c>
      <c r="AH150" s="6">
        <v>3.5900000000000001E-2</v>
      </c>
      <c r="AI150" s="6">
        <v>3.5799998999999999E-2</v>
      </c>
      <c r="AJ150" s="6">
        <v>3.5599999E-2</v>
      </c>
      <c r="AK150" s="6">
        <v>3.5300001999999997E-2</v>
      </c>
      <c r="AL150" s="6">
        <v>3.5300001999999997E-2</v>
      </c>
      <c r="AM150" s="6">
        <v>3.5200000000000002E-2</v>
      </c>
      <c r="AN150" s="6">
        <v>3.5300001999999997E-2</v>
      </c>
      <c r="AO150" s="6">
        <v>3.4799999999999998E-2</v>
      </c>
      <c r="AP150" s="6">
        <v>3.4499999000000003E-2</v>
      </c>
      <c r="AQ150" s="6">
        <v>3.4699999000000002E-2</v>
      </c>
      <c r="AR150" s="6">
        <v>3.4699999000000002E-2</v>
      </c>
      <c r="AS150" s="6">
        <v>3.4200002E-2</v>
      </c>
      <c r="AT150" s="6">
        <v>3.4400000999999999E-2</v>
      </c>
      <c r="AU150" s="6">
        <v>3.4499999000000003E-2</v>
      </c>
      <c r="AV150" s="6">
        <v>3.4799999999999998E-2</v>
      </c>
      <c r="AW150" s="6">
        <v>3.4400000999999999E-2</v>
      </c>
      <c r="AX150" s="6">
        <v>3.39E-2</v>
      </c>
      <c r="AY150" s="6">
        <v>3.39E-2</v>
      </c>
      <c r="AZ150" s="6">
        <v>3.4099999999999998E-2</v>
      </c>
      <c r="BA150" s="6">
        <v>3.39E-2</v>
      </c>
      <c r="BB150" s="6">
        <v>3.3799997999999998E-2</v>
      </c>
      <c r="BC150" s="6">
        <v>3.3799997999999998E-2</v>
      </c>
      <c r="BD150" s="6">
        <v>3.3599998999999998E-2</v>
      </c>
      <c r="BE150" s="6">
        <v>3.3599998999999998E-2</v>
      </c>
      <c r="BF150" s="6">
        <v>3.3399999E-2</v>
      </c>
      <c r="BG150" s="6">
        <v>3.3399999E-2</v>
      </c>
      <c r="BH150" s="6">
        <v>3.3500001000000001E-2</v>
      </c>
      <c r="BI150" s="6">
        <v>3.3199999000000001E-2</v>
      </c>
      <c r="BJ150" s="6">
        <v>3.3000000000000002E-2</v>
      </c>
      <c r="BK150" s="6">
        <v>3.3300001000000003E-2</v>
      </c>
      <c r="BL150" s="6">
        <v>3.3399999E-2</v>
      </c>
      <c r="BM150" s="6">
        <v>3.3300001000000003E-2</v>
      </c>
      <c r="BN150" s="6">
        <v>3.3500001000000001E-2</v>
      </c>
      <c r="BO150" s="6">
        <v>3.3500001000000001E-2</v>
      </c>
      <c r="BP150" s="6">
        <v>3.3399999E-2</v>
      </c>
      <c r="BQ150" s="6">
        <v>3.3300001000000003E-2</v>
      </c>
      <c r="BR150" s="6">
        <v>3.3300001000000003E-2</v>
      </c>
      <c r="BS150" s="6">
        <v>3.3399999E-2</v>
      </c>
      <c r="BT150" s="6">
        <v>3.3399999E-2</v>
      </c>
      <c r="BU150" s="6">
        <v>3.3500001000000001E-2</v>
      </c>
      <c r="BV150" s="6">
        <v>3.3399999E-2</v>
      </c>
    </row>
    <row r="151" spans="1:74">
      <c r="A151" s="5" t="s">
        <v>56</v>
      </c>
      <c r="B151" s="6">
        <v>9.6500002000000001E-2</v>
      </c>
      <c r="C151" s="6">
        <v>6.7000002000000003E-2</v>
      </c>
      <c r="D151" s="6">
        <v>5.9300001999999997E-2</v>
      </c>
      <c r="E151" s="6">
        <v>5.9300001999999997E-2</v>
      </c>
      <c r="F151" s="6">
        <v>6.3399999999999998E-2</v>
      </c>
      <c r="G151" s="6">
        <v>6.8899997000000004E-2</v>
      </c>
      <c r="H151" s="6">
        <v>7.5499996999999999E-2</v>
      </c>
      <c r="I151" s="6">
        <v>8.0300002999999995E-2</v>
      </c>
      <c r="J151" s="6">
        <v>8.14E-2</v>
      </c>
      <c r="K151" s="6">
        <v>7.6700002000000003E-2</v>
      </c>
      <c r="L151" s="6">
        <v>6.5600000000000006E-2</v>
      </c>
      <c r="M151" s="6">
        <v>5.3399998999999997E-2</v>
      </c>
      <c r="N151" s="6">
        <v>4.4199998999999997E-2</v>
      </c>
      <c r="O151" s="6">
        <v>3.9700000999999999E-2</v>
      </c>
      <c r="P151" s="6">
        <v>3.8600001000000002E-2</v>
      </c>
      <c r="Q151" s="6">
        <v>3.8100000000000002E-2</v>
      </c>
      <c r="R151" s="6">
        <v>3.7199999999999997E-2</v>
      </c>
      <c r="S151" s="6">
        <v>3.6499998999999998E-2</v>
      </c>
      <c r="T151" s="6">
        <v>3.6499998999999998E-2</v>
      </c>
      <c r="U151" s="6">
        <v>3.6200002000000002E-2</v>
      </c>
      <c r="V151" s="6">
        <v>3.6499998999999998E-2</v>
      </c>
      <c r="W151" s="6">
        <v>3.6400001000000001E-2</v>
      </c>
      <c r="X151" s="6">
        <v>3.5700001000000002E-2</v>
      </c>
      <c r="Y151" s="6">
        <v>3.6299999999999999E-2</v>
      </c>
      <c r="Z151" s="6">
        <v>3.5700001000000002E-2</v>
      </c>
      <c r="AA151" s="6">
        <v>3.5200000000000002E-2</v>
      </c>
      <c r="AB151" s="6">
        <v>3.5100001999999998E-2</v>
      </c>
      <c r="AC151" s="6">
        <v>3.4799999999999998E-2</v>
      </c>
      <c r="AD151" s="6">
        <v>3.4299998999999998E-2</v>
      </c>
      <c r="AE151" s="6">
        <v>3.4799999999999998E-2</v>
      </c>
      <c r="AF151" s="6">
        <v>3.4499999000000003E-2</v>
      </c>
      <c r="AG151" s="6">
        <v>3.4499999000000003E-2</v>
      </c>
      <c r="AH151" s="6">
        <v>3.4200002E-2</v>
      </c>
      <c r="AI151" s="6">
        <v>3.4400000999999999E-2</v>
      </c>
      <c r="AJ151" s="6">
        <v>3.4299998999999998E-2</v>
      </c>
      <c r="AK151" s="6">
        <v>3.4200002E-2</v>
      </c>
      <c r="AL151" s="6">
        <v>3.4099999999999998E-2</v>
      </c>
      <c r="AM151" s="6">
        <v>3.3799997999999998E-2</v>
      </c>
      <c r="AN151" s="6">
        <v>3.4000002000000001E-2</v>
      </c>
      <c r="AO151" s="6">
        <v>3.3500001000000001E-2</v>
      </c>
      <c r="AP151" s="6">
        <v>3.3199999000000001E-2</v>
      </c>
      <c r="AQ151" s="6">
        <v>3.3500001000000001E-2</v>
      </c>
      <c r="AR151" s="6">
        <v>3.3500001000000001E-2</v>
      </c>
      <c r="AS151" s="6">
        <v>3.3300001000000003E-2</v>
      </c>
      <c r="AT151" s="6">
        <v>3.3199999000000001E-2</v>
      </c>
      <c r="AU151" s="6">
        <v>3.3199999000000001E-2</v>
      </c>
      <c r="AV151" s="6">
        <v>3.3599998999999998E-2</v>
      </c>
      <c r="AW151" s="6">
        <v>3.3399999E-2</v>
      </c>
      <c r="AX151" s="6">
        <v>3.3000000000000002E-2</v>
      </c>
      <c r="AY151" s="6">
        <v>3.2900001999999998E-2</v>
      </c>
      <c r="AZ151" s="6">
        <v>3.3000000000000002E-2</v>
      </c>
      <c r="BA151" s="6">
        <v>3.2800000000000003E-2</v>
      </c>
      <c r="BB151" s="6">
        <v>3.3000000000000002E-2</v>
      </c>
      <c r="BC151" s="6">
        <v>3.3000000000000002E-2</v>
      </c>
      <c r="BD151" s="6">
        <v>3.2699998000000001E-2</v>
      </c>
      <c r="BE151" s="6">
        <v>3.3000000000000002E-2</v>
      </c>
      <c r="BF151" s="6">
        <v>3.2699998000000001E-2</v>
      </c>
      <c r="BG151" s="6">
        <v>3.2600001000000003E-2</v>
      </c>
      <c r="BH151" s="6">
        <v>3.2400000999999998E-2</v>
      </c>
      <c r="BI151" s="6">
        <v>3.2600001000000003E-2</v>
      </c>
      <c r="BJ151" s="6">
        <v>3.2200000999999999E-2</v>
      </c>
      <c r="BK151" s="6">
        <v>3.2400000999999998E-2</v>
      </c>
      <c r="BL151" s="6">
        <v>3.2600001000000003E-2</v>
      </c>
      <c r="BM151" s="6">
        <v>3.2600001000000003E-2</v>
      </c>
      <c r="BN151" s="6">
        <v>3.2699998000000001E-2</v>
      </c>
      <c r="BO151" s="6">
        <v>3.2699998000000001E-2</v>
      </c>
      <c r="BP151" s="6">
        <v>3.2800000000000003E-2</v>
      </c>
      <c r="BQ151" s="6">
        <v>3.2499999000000002E-2</v>
      </c>
      <c r="BR151" s="6">
        <v>3.2499999000000002E-2</v>
      </c>
      <c r="BS151" s="6">
        <v>3.2699998000000001E-2</v>
      </c>
      <c r="BT151" s="6">
        <v>3.2699998000000001E-2</v>
      </c>
      <c r="BU151" s="6">
        <v>3.2699998000000001E-2</v>
      </c>
      <c r="BV151" s="6">
        <v>3.2699998000000001E-2</v>
      </c>
    </row>
    <row r="152" spans="1:74">
      <c r="A152" s="5" t="s">
        <v>57</v>
      </c>
      <c r="B152" s="6">
        <v>0.100900002</v>
      </c>
      <c r="C152" s="6">
        <v>7.1900003000000004E-2</v>
      </c>
      <c r="D152" s="6">
        <v>6.4199998999999994E-2</v>
      </c>
      <c r="E152" s="6">
        <v>6.4099997000000006E-2</v>
      </c>
      <c r="F152" s="6">
        <v>6.8000004000000003E-2</v>
      </c>
      <c r="G152" s="6">
        <v>7.3299997000000006E-2</v>
      </c>
      <c r="H152" s="6">
        <v>7.9800001999999995E-2</v>
      </c>
      <c r="I152" s="6">
        <v>8.4200001999999996E-2</v>
      </c>
      <c r="J152" s="6">
        <v>8.5100002999999994E-2</v>
      </c>
      <c r="K152" s="6">
        <v>8.0600001000000004E-2</v>
      </c>
      <c r="L152" s="6">
        <v>6.9600000999999995E-2</v>
      </c>
      <c r="M152" s="6">
        <v>5.7300001000000003E-2</v>
      </c>
      <c r="N152" s="6">
        <v>4.8099997999999998E-2</v>
      </c>
      <c r="O152" s="6">
        <v>4.36E-2</v>
      </c>
      <c r="P152" s="6">
        <v>4.2300000999999997E-2</v>
      </c>
      <c r="Q152" s="6">
        <v>4.1799999999999997E-2</v>
      </c>
      <c r="R152" s="6">
        <v>4.1999999000000003E-2</v>
      </c>
      <c r="S152" s="6">
        <v>4.1499998000000003E-2</v>
      </c>
      <c r="T152" s="6">
        <v>4.0500000000000001E-2</v>
      </c>
      <c r="U152" s="6">
        <v>4.0800001000000002E-2</v>
      </c>
      <c r="V152" s="6">
        <v>4.1000001000000001E-2</v>
      </c>
      <c r="W152" s="6">
        <v>4.0300000000000002E-2</v>
      </c>
      <c r="X152" s="6">
        <v>3.9900000999999997E-2</v>
      </c>
      <c r="Y152" s="6">
        <v>4.0199999E-2</v>
      </c>
      <c r="Z152" s="6">
        <v>3.9000000999999999E-2</v>
      </c>
      <c r="AA152" s="6">
        <v>3.8800001000000001E-2</v>
      </c>
      <c r="AB152" s="6">
        <v>3.9299998000000003E-2</v>
      </c>
      <c r="AC152" s="6">
        <v>3.8699998999999999E-2</v>
      </c>
      <c r="AD152" s="6">
        <v>3.85E-2</v>
      </c>
      <c r="AE152" s="6">
        <v>3.85E-2</v>
      </c>
      <c r="AF152" s="6">
        <v>3.7799999000000001E-2</v>
      </c>
      <c r="AG152" s="6">
        <v>3.7599999000000002E-2</v>
      </c>
      <c r="AH152" s="6">
        <v>3.6999999999999998E-2</v>
      </c>
      <c r="AI152" s="6">
        <v>3.7199999999999997E-2</v>
      </c>
      <c r="AJ152" s="6">
        <v>3.6999999999999998E-2</v>
      </c>
      <c r="AK152" s="6">
        <v>3.7199999999999997E-2</v>
      </c>
      <c r="AL152" s="6">
        <v>3.6999999999999998E-2</v>
      </c>
      <c r="AM152" s="6">
        <v>3.6800000999999999E-2</v>
      </c>
      <c r="AN152" s="6">
        <v>3.6499998999999998E-2</v>
      </c>
      <c r="AO152" s="6">
        <v>3.5999997999999998E-2</v>
      </c>
      <c r="AP152" s="6">
        <v>3.61E-2</v>
      </c>
      <c r="AQ152" s="6">
        <v>3.5900000000000001E-2</v>
      </c>
      <c r="AR152" s="6">
        <v>3.61E-2</v>
      </c>
      <c r="AS152" s="6">
        <v>3.5799998999999999E-2</v>
      </c>
      <c r="AT152" s="6">
        <v>3.5900000000000001E-2</v>
      </c>
      <c r="AU152" s="6">
        <v>3.5799998999999999E-2</v>
      </c>
      <c r="AV152" s="6">
        <v>3.61E-2</v>
      </c>
      <c r="AW152" s="6">
        <v>3.6200002000000002E-2</v>
      </c>
      <c r="AX152" s="6">
        <v>3.5599999E-2</v>
      </c>
      <c r="AY152" s="6">
        <v>3.5500001000000003E-2</v>
      </c>
      <c r="AZ152" s="6">
        <v>3.5500001000000003E-2</v>
      </c>
      <c r="BA152" s="6">
        <v>3.5300001999999997E-2</v>
      </c>
      <c r="BB152" s="6">
        <v>3.5599999E-2</v>
      </c>
      <c r="BC152" s="6">
        <v>3.5300001999999997E-2</v>
      </c>
      <c r="BD152" s="6">
        <v>3.5200000000000002E-2</v>
      </c>
      <c r="BE152" s="6">
        <v>3.5399999000000001E-2</v>
      </c>
      <c r="BF152" s="6">
        <v>3.5100001999999998E-2</v>
      </c>
      <c r="BG152" s="6">
        <v>3.4899998000000002E-2</v>
      </c>
      <c r="BH152" s="6">
        <v>3.4899998000000002E-2</v>
      </c>
      <c r="BI152" s="6">
        <v>3.4899998000000002E-2</v>
      </c>
      <c r="BJ152" s="6">
        <v>3.4799999999999998E-2</v>
      </c>
      <c r="BK152" s="6">
        <v>3.4899998000000002E-2</v>
      </c>
      <c r="BL152" s="6">
        <v>3.4899998000000002E-2</v>
      </c>
      <c r="BM152" s="6">
        <v>3.5200000000000002E-2</v>
      </c>
      <c r="BN152" s="6">
        <v>3.5200000000000002E-2</v>
      </c>
      <c r="BO152" s="6">
        <v>3.5100001999999998E-2</v>
      </c>
      <c r="BP152" s="6">
        <v>3.5300001999999997E-2</v>
      </c>
      <c r="BQ152" s="6">
        <v>3.5000000000000003E-2</v>
      </c>
      <c r="BR152" s="6">
        <v>3.5100001999999998E-2</v>
      </c>
      <c r="BS152" s="6">
        <v>3.5399999000000001E-2</v>
      </c>
      <c r="BT152" s="6">
        <v>3.5300001999999997E-2</v>
      </c>
      <c r="BU152" s="6">
        <v>3.5300001999999997E-2</v>
      </c>
      <c r="BV152" s="6">
        <v>3.5200000000000002E-2</v>
      </c>
    </row>
    <row r="153" spans="1:74">
      <c r="A153" s="5" t="s">
        <v>58</v>
      </c>
      <c r="B153" s="6">
        <v>4.7499999000000001E-2</v>
      </c>
      <c r="C153" s="6">
        <v>4.7800001000000002E-2</v>
      </c>
      <c r="D153" s="6">
        <v>4.7400000999999997E-2</v>
      </c>
      <c r="E153" s="6">
        <v>4.7200001999999998E-2</v>
      </c>
      <c r="F153" s="6">
        <v>4.6700000999999998E-2</v>
      </c>
      <c r="G153" s="6">
        <v>4.5999999999999999E-2</v>
      </c>
      <c r="H153" s="6">
        <v>4.5299999000000001E-2</v>
      </c>
      <c r="I153" s="6">
        <v>4.4300000999999999E-2</v>
      </c>
      <c r="J153" s="6">
        <v>4.3799999999999999E-2</v>
      </c>
      <c r="K153" s="6">
        <v>4.2900000000000001E-2</v>
      </c>
      <c r="L153" s="6">
        <v>4.2800001999999997E-2</v>
      </c>
      <c r="M153" s="6">
        <v>4.1700002E-2</v>
      </c>
      <c r="N153" s="6">
        <v>4.1700002E-2</v>
      </c>
      <c r="O153" s="6">
        <v>4.1700002E-2</v>
      </c>
      <c r="P153" s="6">
        <v>4.1499998000000003E-2</v>
      </c>
      <c r="Q153" s="6">
        <v>4.1299998999999997E-2</v>
      </c>
      <c r="R153" s="6">
        <v>3.9600000000000003E-2</v>
      </c>
      <c r="S153" s="6">
        <v>3.85E-2</v>
      </c>
      <c r="T153" s="6">
        <v>3.85E-2</v>
      </c>
      <c r="U153" s="6">
        <v>3.8699998999999999E-2</v>
      </c>
      <c r="V153" s="6">
        <v>3.8699998999999999E-2</v>
      </c>
      <c r="W153" s="6">
        <v>3.8600001000000002E-2</v>
      </c>
      <c r="X153" s="6">
        <v>3.8199997999999999E-2</v>
      </c>
      <c r="Y153" s="6">
        <v>3.8899998999999998E-2</v>
      </c>
      <c r="Z153" s="6">
        <v>3.7599999000000002E-2</v>
      </c>
      <c r="AA153" s="6">
        <v>3.7799999000000001E-2</v>
      </c>
      <c r="AB153" s="6">
        <v>3.7400000000000003E-2</v>
      </c>
      <c r="AC153" s="6">
        <v>3.7599999000000002E-2</v>
      </c>
      <c r="AD153" s="6">
        <v>3.7500000999999998E-2</v>
      </c>
      <c r="AE153" s="6">
        <v>3.7400000000000003E-2</v>
      </c>
      <c r="AF153" s="6">
        <v>3.6899999000000003E-2</v>
      </c>
      <c r="AG153" s="6">
        <v>3.6800000999999999E-2</v>
      </c>
      <c r="AH153" s="6">
        <v>3.6800000999999999E-2</v>
      </c>
      <c r="AI153" s="6">
        <v>3.6899999000000003E-2</v>
      </c>
      <c r="AJ153" s="6">
        <v>3.6600001E-2</v>
      </c>
      <c r="AK153" s="6">
        <v>3.6699998999999997E-2</v>
      </c>
      <c r="AL153" s="6">
        <v>3.6699998999999997E-2</v>
      </c>
      <c r="AM153" s="6">
        <v>3.6600001E-2</v>
      </c>
      <c r="AN153" s="6">
        <v>3.6499998999999998E-2</v>
      </c>
      <c r="AO153" s="6">
        <v>3.5999997999999998E-2</v>
      </c>
      <c r="AP153" s="6">
        <v>3.5799998999999999E-2</v>
      </c>
      <c r="AQ153" s="6">
        <v>3.5799998999999999E-2</v>
      </c>
      <c r="AR153" s="6">
        <v>3.5999997999999998E-2</v>
      </c>
      <c r="AS153" s="6">
        <v>3.5500001000000003E-2</v>
      </c>
      <c r="AT153" s="6">
        <v>3.5700001000000002E-2</v>
      </c>
      <c r="AU153" s="6">
        <v>3.5500001000000003E-2</v>
      </c>
      <c r="AV153" s="6">
        <v>3.5999997999999998E-2</v>
      </c>
      <c r="AW153" s="6">
        <v>3.5599999E-2</v>
      </c>
      <c r="AX153" s="6">
        <v>3.5200000000000002E-2</v>
      </c>
      <c r="AY153" s="6">
        <v>3.5200000000000002E-2</v>
      </c>
      <c r="AZ153" s="6">
        <v>3.5100001999999998E-2</v>
      </c>
      <c r="BA153" s="6">
        <v>3.5100001999999998E-2</v>
      </c>
      <c r="BB153" s="6">
        <v>3.5200000000000002E-2</v>
      </c>
      <c r="BC153" s="6">
        <v>3.5100001999999998E-2</v>
      </c>
      <c r="BD153" s="6">
        <v>3.5000000000000003E-2</v>
      </c>
      <c r="BE153" s="6">
        <v>3.5100001999999998E-2</v>
      </c>
      <c r="BF153" s="6">
        <v>3.4799999999999998E-2</v>
      </c>
      <c r="BG153" s="6">
        <v>3.4799999999999998E-2</v>
      </c>
      <c r="BH153" s="6">
        <v>3.4600000999999998E-2</v>
      </c>
      <c r="BI153" s="6">
        <v>3.4600000999999998E-2</v>
      </c>
      <c r="BJ153" s="6">
        <v>3.4499999000000003E-2</v>
      </c>
      <c r="BK153" s="6">
        <v>3.4600000999999998E-2</v>
      </c>
      <c r="BL153" s="6">
        <v>3.4600000999999998E-2</v>
      </c>
      <c r="BM153" s="6">
        <v>3.4899998000000002E-2</v>
      </c>
      <c r="BN153" s="6">
        <v>3.4899998000000002E-2</v>
      </c>
      <c r="BO153" s="6">
        <v>3.4799999999999998E-2</v>
      </c>
      <c r="BP153" s="6">
        <v>3.5000000000000003E-2</v>
      </c>
      <c r="BQ153" s="6">
        <v>3.4600000999999998E-2</v>
      </c>
      <c r="BR153" s="6">
        <v>3.4699999000000002E-2</v>
      </c>
      <c r="BS153" s="6">
        <v>3.4899998000000002E-2</v>
      </c>
      <c r="BT153" s="6">
        <v>3.4600000999999998E-2</v>
      </c>
      <c r="BU153" s="6">
        <v>3.4799999999999998E-2</v>
      </c>
      <c r="BV153" s="6">
        <v>3.4799999999999998E-2</v>
      </c>
    </row>
    <row r="154" spans="1:74">
      <c r="A154" s="5" t="s">
        <v>59</v>
      </c>
      <c r="B154" s="6">
        <v>5.4400001000000003E-2</v>
      </c>
      <c r="C154" s="6">
        <v>5.4499999E-2</v>
      </c>
      <c r="D154" s="6">
        <v>5.4000000999999999E-2</v>
      </c>
      <c r="E154" s="6">
        <v>5.3300001E-2</v>
      </c>
      <c r="F154" s="6">
        <v>5.2099999000000001E-2</v>
      </c>
      <c r="G154" s="6">
        <v>5.1199999000000003E-2</v>
      </c>
      <c r="H154" s="6">
        <v>5.0200000000000002E-2</v>
      </c>
      <c r="I154" s="6">
        <v>4.9099999999999998E-2</v>
      </c>
      <c r="J154" s="6">
        <v>4.82E-2</v>
      </c>
      <c r="K154" s="6">
        <v>4.7300000000000002E-2</v>
      </c>
      <c r="L154" s="6">
        <v>4.6899999999999997E-2</v>
      </c>
      <c r="M154" s="6">
        <v>4.5600001000000001E-2</v>
      </c>
      <c r="N154" s="6">
        <v>4.5100000000000001E-2</v>
      </c>
      <c r="O154" s="6">
        <v>4.4799998000000001E-2</v>
      </c>
      <c r="P154" s="6">
        <v>4.4399999000000002E-2</v>
      </c>
      <c r="Q154" s="6">
        <v>4.3900002E-2</v>
      </c>
      <c r="R154" s="6">
        <v>4.1499998000000003E-2</v>
      </c>
      <c r="S154" s="6">
        <v>4.0600002000000003E-2</v>
      </c>
      <c r="T154" s="6">
        <v>4.0300000000000002E-2</v>
      </c>
      <c r="U154" s="6">
        <v>4.0600002000000003E-2</v>
      </c>
      <c r="V154" s="6">
        <v>4.0800001000000002E-2</v>
      </c>
      <c r="W154" s="6">
        <v>4.0199999E-2</v>
      </c>
      <c r="X154" s="6">
        <v>3.9399999999999998E-2</v>
      </c>
      <c r="Y154" s="6">
        <v>3.9799999000000003E-2</v>
      </c>
      <c r="Z154" s="6">
        <v>3.8400002000000003E-2</v>
      </c>
      <c r="AA154" s="6">
        <v>3.8400002000000003E-2</v>
      </c>
      <c r="AB154" s="6">
        <v>3.8699998999999999E-2</v>
      </c>
      <c r="AC154" s="6">
        <v>3.8300000000000001E-2</v>
      </c>
      <c r="AD154" s="6">
        <v>3.7900001000000003E-2</v>
      </c>
      <c r="AE154" s="6">
        <v>3.7700000999999997E-2</v>
      </c>
      <c r="AF154" s="6">
        <v>3.7500000999999998E-2</v>
      </c>
      <c r="AG154" s="6">
        <v>3.7300001999999999E-2</v>
      </c>
      <c r="AH154" s="6">
        <v>3.6899999000000003E-2</v>
      </c>
      <c r="AI154" s="6">
        <v>3.6999999999999998E-2</v>
      </c>
      <c r="AJ154" s="6">
        <v>3.6699998999999997E-2</v>
      </c>
      <c r="AK154" s="6">
        <v>3.6800000999999999E-2</v>
      </c>
      <c r="AL154" s="6">
        <v>3.6600001E-2</v>
      </c>
      <c r="AM154" s="6">
        <v>3.6699998999999997E-2</v>
      </c>
      <c r="AN154" s="6">
        <v>3.6499998999999998E-2</v>
      </c>
      <c r="AO154" s="6">
        <v>3.5999997999999998E-2</v>
      </c>
      <c r="AP154" s="6">
        <v>3.5700001000000002E-2</v>
      </c>
      <c r="AQ154" s="6">
        <v>3.5799998999999999E-2</v>
      </c>
      <c r="AR154" s="6">
        <v>3.5900000000000001E-2</v>
      </c>
      <c r="AS154" s="6">
        <v>3.5700001000000002E-2</v>
      </c>
      <c r="AT154" s="6">
        <v>3.5500001000000003E-2</v>
      </c>
      <c r="AU154" s="6">
        <v>3.5599999E-2</v>
      </c>
      <c r="AV154" s="6">
        <v>3.5799998999999999E-2</v>
      </c>
      <c r="AW154" s="6">
        <v>3.5500001000000003E-2</v>
      </c>
      <c r="AX154" s="6">
        <v>3.5000000000000003E-2</v>
      </c>
      <c r="AY154" s="6">
        <v>3.5100001999999998E-2</v>
      </c>
      <c r="AZ154" s="6">
        <v>3.5200000000000002E-2</v>
      </c>
      <c r="BA154" s="6">
        <v>3.5000000000000003E-2</v>
      </c>
      <c r="BB154" s="6">
        <v>3.4899998000000002E-2</v>
      </c>
      <c r="BC154" s="6">
        <v>3.4799999999999998E-2</v>
      </c>
      <c r="BD154" s="6">
        <v>3.4600000999999998E-2</v>
      </c>
      <c r="BE154" s="6">
        <v>3.4699999000000002E-2</v>
      </c>
      <c r="BF154" s="6">
        <v>3.4600000999999998E-2</v>
      </c>
      <c r="BG154" s="6">
        <v>3.4400000999999999E-2</v>
      </c>
      <c r="BH154" s="6">
        <v>3.4200002E-2</v>
      </c>
      <c r="BI154" s="6">
        <v>3.4200002E-2</v>
      </c>
      <c r="BJ154" s="6">
        <v>3.4099999999999998E-2</v>
      </c>
      <c r="BK154" s="6">
        <v>3.4299998999999998E-2</v>
      </c>
      <c r="BL154" s="6">
        <v>3.4400000999999999E-2</v>
      </c>
      <c r="BM154" s="6">
        <v>3.4499999000000003E-2</v>
      </c>
      <c r="BN154" s="6">
        <v>3.4600000999999998E-2</v>
      </c>
      <c r="BO154" s="6">
        <v>3.4299998999999998E-2</v>
      </c>
      <c r="BP154" s="6">
        <v>3.4600000999999998E-2</v>
      </c>
      <c r="BQ154" s="6">
        <v>3.4299998999999998E-2</v>
      </c>
      <c r="BR154" s="6">
        <v>3.4299998999999998E-2</v>
      </c>
      <c r="BS154" s="6">
        <v>3.4499999000000003E-2</v>
      </c>
      <c r="BT154" s="6">
        <v>3.4299998999999998E-2</v>
      </c>
      <c r="BU154" s="6">
        <v>3.4400000999999999E-2</v>
      </c>
      <c r="BV154" s="6">
        <v>3.4200002E-2</v>
      </c>
    </row>
    <row r="156" spans="1:74">
      <c r="A156" s="3" t="s">
        <v>140</v>
      </c>
      <c r="B156">
        <f>B138</f>
        <v>240</v>
      </c>
      <c r="C156">
        <f t="shared" ref="C156:BN156" si="24">C138</f>
        <v>245</v>
      </c>
      <c r="D156">
        <f t="shared" si="24"/>
        <v>250</v>
      </c>
      <c r="E156">
        <f t="shared" si="24"/>
        <v>255</v>
      </c>
      <c r="F156">
        <f t="shared" si="24"/>
        <v>260</v>
      </c>
      <c r="G156">
        <f t="shared" si="24"/>
        <v>265</v>
      </c>
      <c r="H156">
        <f t="shared" si="24"/>
        <v>270</v>
      </c>
      <c r="I156">
        <f t="shared" si="24"/>
        <v>275</v>
      </c>
      <c r="J156">
        <f t="shared" si="24"/>
        <v>280</v>
      </c>
      <c r="K156">
        <f t="shared" si="24"/>
        <v>285</v>
      </c>
      <c r="L156">
        <f t="shared" si="24"/>
        <v>290</v>
      </c>
      <c r="M156">
        <f t="shared" si="24"/>
        <v>295</v>
      </c>
      <c r="N156">
        <f t="shared" si="24"/>
        <v>300</v>
      </c>
      <c r="O156">
        <f t="shared" si="24"/>
        <v>305</v>
      </c>
      <c r="P156">
        <f t="shared" si="24"/>
        <v>310</v>
      </c>
      <c r="Q156">
        <f t="shared" si="24"/>
        <v>315</v>
      </c>
      <c r="R156">
        <f t="shared" si="24"/>
        <v>320</v>
      </c>
      <c r="S156">
        <f t="shared" si="24"/>
        <v>325</v>
      </c>
      <c r="T156">
        <f t="shared" si="24"/>
        <v>330</v>
      </c>
      <c r="U156">
        <f t="shared" si="24"/>
        <v>335</v>
      </c>
      <c r="V156">
        <f t="shared" si="24"/>
        <v>340</v>
      </c>
      <c r="W156">
        <f t="shared" si="24"/>
        <v>345</v>
      </c>
      <c r="X156">
        <f t="shared" si="24"/>
        <v>350</v>
      </c>
      <c r="Y156">
        <f t="shared" si="24"/>
        <v>355</v>
      </c>
      <c r="Z156">
        <f t="shared" si="24"/>
        <v>360</v>
      </c>
      <c r="AA156">
        <f t="shared" si="24"/>
        <v>365</v>
      </c>
      <c r="AB156">
        <f t="shared" si="24"/>
        <v>370</v>
      </c>
      <c r="AC156">
        <f t="shared" si="24"/>
        <v>375</v>
      </c>
      <c r="AD156">
        <f t="shared" si="24"/>
        <v>380</v>
      </c>
      <c r="AE156">
        <f t="shared" si="24"/>
        <v>385</v>
      </c>
      <c r="AF156">
        <f t="shared" si="24"/>
        <v>390</v>
      </c>
      <c r="AG156">
        <f t="shared" si="24"/>
        <v>395</v>
      </c>
      <c r="AH156">
        <f t="shared" si="24"/>
        <v>400</v>
      </c>
      <c r="AI156">
        <f t="shared" si="24"/>
        <v>405</v>
      </c>
      <c r="AJ156">
        <f t="shared" si="24"/>
        <v>410</v>
      </c>
      <c r="AK156">
        <f t="shared" si="24"/>
        <v>415</v>
      </c>
      <c r="AL156">
        <f t="shared" si="24"/>
        <v>420</v>
      </c>
      <c r="AM156">
        <f t="shared" si="24"/>
        <v>425</v>
      </c>
      <c r="AN156">
        <f t="shared" si="24"/>
        <v>430</v>
      </c>
      <c r="AO156">
        <f t="shared" si="24"/>
        <v>435</v>
      </c>
      <c r="AP156">
        <f t="shared" si="24"/>
        <v>440</v>
      </c>
      <c r="AQ156">
        <f t="shared" si="24"/>
        <v>445</v>
      </c>
      <c r="AR156">
        <f t="shared" si="24"/>
        <v>450</v>
      </c>
      <c r="AS156">
        <f t="shared" si="24"/>
        <v>455</v>
      </c>
      <c r="AT156">
        <f t="shared" si="24"/>
        <v>460</v>
      </c>
      <c r="AU156">
        <f t="shared" si="24"/>
        <v>465</v>
      </c>
      <c r="AV156">
        <f t="shared" si="24"/>
        <v>470</v>
      </c>
      <c r="AW156">
        <f t="shared" si="24"/>
        <v>475</v>
      </c>
      <c r="AX156">
        <f t="shared" si="24"/>
        <v>480</v>
      </c>
      <c r="AY156">
        <f t="shared" si="24"/>
        <v>485</v>
      </c>
      <c r="AZ156">
        <f t="shared" si="24"/>
        <v>490</v>
      </c>
      <c r="BA156">
        <f t="shared" si="24"/>
        <v>495</v>
      </c>
      <c r="BB156">
        <f t="shared" si="24"/>
        <v>500</v>
      </c>
      <c r="BC156">
        <f t="shared" si="24"/>
        <v>505</v>
      </c>
      <c r="BD156">
        <f t="shared" si="24"/>
        <v>510</v>
      </c>
      <c r="BE156">
        <f t="shared" si="24"/>
        <v>515</v>
      </c>
      <c r="BF156">
        <f t="shared" si="24"/>
        <v>520</v>
      </c>
      <c r="BG156">
        <f t="shared" si="24"/>
        <v>525</v>
      </c>
      <c r="BH156">
        <f t="shared" si="24"/>
        <v>530</v>
      </c>
      <c r="BI156">
        <f t="shared" si="24"/>
        <v>535</v>
      </c>
      <c r="BJ156">
        <f t="shared" si="24"/>
        <v>540</v>
      </c>
      <c r="BK156">
        <f t="shared" si="24"/>
        <v>545</v>
      </c>
      <c r="BL156">
        <f t="shared" si="24"/>
        <v>550</v>
      </c>
      <c r="BM156">
        <f t="shared" si="24"/>
        <v>555</v>
      </c>
      <c r="BN156">
        <f t="shared" si="24"/>
        <v>560</v>
      </c>
      <c r="BO156">
        <f t="shared" ref="BO156:BV156" si="25">BO138</f>
        <v>565</v>
      </c>
      <c r="BP156">
        <f t="shared" si="25"/>
        <v>570</v>
      </c>
      <c r="BQ156">
        <f t="shared" si="25"/>
        <v>575</v>
      </c>
      <c r="BR156">
        <f t="shared" si="25"/>
        <v>580</v>
      </c>
      <c r="BS156">
        <f t="shared" si="25"/>
        <v>585</v>
      </c>
      <c r="BT156">
        <f t="shared" si="25"/>
        <v>590</v>
      </c>
      <c r="BU156">
        <f t="shared" si="25"/>
        <v>595</v>
      </c>
      <c r="BV156">
        <f t="shared" si="25"/>
        <v>600</v>
      </c>
    </row>
    <row r="157" spans="1:74">
      <c r="A157" s="3" t="s">
        <v>141</v>
      </c>
      <c r="B157">
        <f>AVERAGE(B139:B140)</f>
        <v>0.11069999999999999</v>
      </c>
      <c r="C157">
        <f t="shared" ref="C157:BN157" si="26">AVERAGE(C139:C140)</f>
        <v>0.1033500025</v>
      </c>
      <c r="D157">
        <f t="shared" si="26"/>
        <v>9.6900001499999999E-2</v>
      </c>
      <c r="E157">
        <f t="shared" si="26"/>
        <v>9.0999997999999999E-2</v>
      </c>
      <c r="F157">
        <f t="shared" si="26"/>
        <v>8.5799999500000002E-2</v>
      </c>
      <c r="G157">
        <f t="shared" si="26"/>
        <v>8.1750001500000002E-2</v>
      </c>
      <c r="H157">
        <f t="shared" si="26"/>
        <v>7.8100000000000003E-2</v>
      </c>
      <c r="I157">
        <f t="shared" si="26"/>
        <v>7.4250001499999996E-2</v>
      </c>
      <c r="J157">
        <f t="shared" si="26"/>
        <v>7.1550000500000002E-2</v>
      </c>
      <c r="K157">
        <f t="shared" si="26"/>
        <v>6.8399999000000003E-2</v>
      </c>
      <c r="L157">
        <f t="shared" si="26"/>
        <v>6.6749999000000004E-2</v>
      </c>
      <c r="M157">
        <f t="shared" si="26"/>
        <v>6.4400000499999999E-2</v>
      </c>
      <c r="N157">
        <f t="shared" si="26"/>
        <v>6.2699999500000006E-2</v>
      </c>
      <c r="O157">
        <f t="shared" si="26"/>
        <v>6.1299998499999994E-2</v>
      </c>
      <c r="P157">
        <f t="shared" si="26"/>
        <v>6.0350000500000001E-2</v>
      </c>
      <c r="Q157">
        <f t="shared" si="26"/>
        <v>5.9200002000000002E-2</v>
      </c>
      <c r="R157">
        <f t="shared" si="26"/>
        <v>5.7500000999999995E-2</v>
      </c>
      <c r="S157">
        <f t="shared" si="26"/>
        <v>5.6150000499999998E-2</v>
      </c>
      <c r="T157">
        <f t="shared" si="26"/>
        <v>5.54499995E-2</v>
      </c>
      <c r="U157">
        <f t="shared" si="26"/>
        <v>5.4699999999999999E-2</v>
      </c>
      <c r="V157">
        <f t="shared" si="26"/>
        <v>5.425E-2</v>
      </c>
      <c r="W157">
        <f t="shared" si="26"/>
        <v>5.3099999000000002E-2</v>
      </c>
      <c r="X157">
        <f t="shared" si="26"/>
        <v>5.2699999999999997E-2</v>
      </c>
      <c r="Y157">
        <f t="shared" si="26"/>
        <v>5.2450000999999996E-2</v>
      </c>
      <c r="Z157">
        <f t="shared" si="26"/>
        <v>5.10999985E-2</v>
      </c>
      <c r="AA157">
        <f t="shared" si="26"/>
        <v>5.0800001499999997E-2</v>
      </c>
      <c r="AB157">
        <f t="shared" si="26"/>
        <v>5.06500005E-2</v>
      </c>
      <c r="AC157">
        <f t="shared" si="26"/>
        <v>4.9949999500000002E-2</v>
      </c>
      <c r="AD157">
        <f t="shared" si="26"/>
        <v>4.9499999500000003E-2</v>
      </c>
      <c r="AE157">
        <f t="shared" si="26"/>
        <v>4.8850000000000005E-2</v>
      </c>
      <c r="AF157">
        <f t="shared" si="26"/>
        <v>4.8100000000000004E-2</v>
      </c>
      <c r="AG157">
        <f t="shared" si="26"/>
        <v>4.7800000500000002E-2</v>
      </c>
      <c r="AH157">
        <f t="shared" si="26"/>
        <v>4.7149998999999998E-2</v>
      </c>
      <c r="AI157">
        <f t="shared" si="26"/>
        <v>4.6949999499999999E-2</v>
      </c>
      <c r="AJ157">
        <f t="shared" si="26"/>
        <v>4.6800000499999994E-2</v>
      </c>
      <c r="AK157">
        <f t="shared" si="26"/>
        <v>4.6299999500000001E-2</v>
      </c>
      <c r="AL157">
        <f t="shared" si="26"/>
        <v>4.5749999499999999E-2</v>
      </c>
      <c r="AM157">
        <f t="shared" si="26"/>
        <v>4.5450000000000004E-2</v>
      </c>
      <c r="AN157">
        <f t="shared" si="26"/>
        <v>4.5199999500000004E-2</v>
      </c>
      <c r="AO157">
        <f t="shared" si="26"/>
        <v>4.46000005E-2</v>
      </c>
      <c r="AP157">
        <f t="shared" si="26"/>
        <v>4.3850001E-2</v>
      </c>
      <c r="AQ157">
        <f t="shared" si="26"/>
        <v>4.3700000000000003E-2</v>
      </c>
      <c r="AR157">
        <f t="shared" si="26"/>
        <v>4.3550001500000005E-2</v>
      </c>
      <c r="AS157">
        <f t="shared" si="26"/>
        <v>4.2849999E-2</v>
      </c>
      <c r="AT157">
        <f t="shared" si="26"/>
        <v>4.2749998999999997E-2</v>
      </c>
      <c r="AU157">
        <f t="shared" si="26"/>
        <v>4.2450001500000001E-2</v>
      </c>
      <c r="AV157">
        <f t="shared" si="26"/>
        <v>4.2249999999999996E-2</v>
      </c>
      <c r="AW157">
        <f t="shared" si="26"/>
        <v>4.1300000500000003E-2</v>
      </c>
      <c r="AX157">
        <f t="shared" si="26"/>
        <v>4.0450000999999999E-2</v>
      </c>
      <c r="AY157">
        <f t="shared" si="26"/>
        <v>4.0050000000000002E-2</v>
      </c>
      <c r="AZ157">
        <f t="shared" si="26"/>
        <v>3.9849999999999997E-2</v>
      </c>
      <c r="BA157">
        <f t="shared" si="26"/>
        <v>3.9499999999999993E-2</v>
      </c>
      <c r="BB157">
        <f t="shared" si="26"/>
        <v>3.9499999999999993E-2</v>
      </c>
      <c r="BC157">
        <f t="shared" si="26"/>
        <v>3.9100000500000003E-2</v>
      </c>
      <c r="BD157">
        <f t="shared" si="26"/>
        <v>3.9050000000000001E-2</v>
      </c>
      <c r="BE157">
        <f t="shared" si="26"/>
        <v>3.9049999500000002E-2</v>
      </c>
      <c r="BF157">
        <f t="shared" si="26"/>
        <v>3.8549998500000002E-2</v>
      </c>
      <c r="BG157">
        <f t="shared" si="26"/>
        <v>3.8449998499999999E-2</v>
      </c>
      <c r="BH157">
        <f t="shared" si="26"/>
        <v>3.8200000499999998E-2</v>
      </c>
      <c r="BI157">
        <f t="shared" si="26"/>
        <v>3.80500015E-2</v>
      </c>
      <c r="BJ157">
        <f t="shared" si="26"/>
        <v>3.7800001E-2</v>
      </c>
      <c r="BK157">
        <f t="shared" si="26"/>
        <v>3.7649998000000004E-2</v>
      </c>
      <c r="BL157">
        <f t="shared" si="26"/>
        <v>3.7800001E-2</v>
      </c>
      <c r="BM157">
        <f t="shared" si="26"/>
        <v>3.7650000000000003E-2</v>
      </c>
      <c r="BN157">
        <f t="shared" si="26"/>
        <v>3.8000000499999999E-2</v>
      </c>
      <c r="BO157">
        <f t="shared" ref="BO157:BV157" si="27">AVERAGE(BO139:BO140)</f>
        <v>3.7749999999999999E-2</v>
      </c>
      <c r="BP157">
        <f t="shared" si="27"/>
        <v>3.7650000000000003E-2</v>
      </c>
      <c r="BQ157">
        <f t="shared" si="27"/>
        <v>3.7249998999999999E-2</v>
      </c>
      <c r="BR157">
        <f t="shared" si="27"/>
        <v>3.7349998999999995E-2</v>
      </c>
      <c r="BS157">
        <f t="shared" si="27"/>
        <v>3.7599999499999995E-2</v>
      </c>
      <c r="BT157">
        <f t="shared" si="27"/>
        <v>3.7249998999999999E-2</v>
      </c>
      <c r="BU157">
        <f t="shared" si="27"/>
        <v>3.7449998499999998E-2</v>
      </c>
      <c r="BV157">
        <f t="shared" si="27"/>
        <v>3.7350000500000001E-2</v>
      </c>
    </row>
    <row r="158" spans="1:74">
      <c r="A158" s="3" t="s">
        <v>142</v>
      </c>
      <c r="B158">
        <f>AVERAGE(B141:B142)</f>
        <v>4.7500001E-2</v>
      </c>
      <c r="C158">
        <f t="shared" ref="C158:BN158" si="28">AVERAGE(C141:C142)</f>
        <v>4.7400001499999997E-2</v>
      </c>
      <c r="D158">
        <f t="shared" si="28"/>
        <v>4.6500000999999999E-2</v>
      </c>
      <c r="E158">
        <f t="shared" si="28"/>
        <v>4.58000005E-2</v>
      </c>
      <c r="F158">
        <f t="shared" si="28"/>
        <v>4.5199999500000004E-2</v>
      </c>
      <c r="G158">
        <f t="shared" si="28"/>
        <v>4.4749999499999998E-2</v>
      </c>
      <c r="H158">
        <f t="shared" si="28"/>
        <v>4.4200001500000002E-2</v>
      </c>
      <c r="I158">
        <f t="shared" si="28"/>
        <v>4.3200001000000002E-2</v>
      </c>
      <c r="J158">
        <f t="shared" si="28"/>
        <v>4.2899999500000001E-2</v>
      </c>
      <c r="K158">
        <f t="shared" si="28"/>
        <v>4.1999999499999996E-2</v>
      </c>
      <c r="L158">
        <f t="shared" si="28"/>
        <v>4.1799999500000004E-2</v>
      </c>
      <c r="M158">
        <f t="shared" si="28"/>
        <v>4.0999999500000002E-2</v>
      </c>
      <c r="N158">
        <f t="shared" si="28"/>
        <v>4.0599999999999997E-2</v>
      </c>
      <c r="O158">
        <f t="shared" si="28"/>
        <v>4.0350000999999996E-2</v>
      </c>
      <c r="P158">
        <f t="shared" si="28"/>
        <v>4.02500015E-2</v>
      </c>
      <c r="Q158">
        <f t="shared" si="28"/>
        <v>3.9849999999999997E-2</v>
      </c>
      <c r="R158">
        <f t="shared" si="28"/>
        <v>3.8750000499999999E-2</v>
      </c>
      <c r="S158">
        <f t="shared" si="28"/>
        <v>3.8349998999999996E-2</v>
      </c>
      <c r="T158">
        <f t="shared" si="28"/>
        <v>3.8049999500000001E-2</v>
      </c>
      <c r="U158">
        <f t="shared" si="28"/>
        <v>3.8150001500000003E-2</v>
      </c>
      <c r="V158">
        <f t="shared" si="28"/>
        <v>3.8099999999999995E-2</v>
      </c>
      <c r="W158">
        <f t="shared" si="28"/>
        <v>3.7650000000000003E-2</v>
      </c>
      <c r="X158">
        <f t="shared" si="28"/>
        <v>3.7250001000000005E-2</v>
      </c>
      <c r="Y158">
        <f t="shared" si="28"/>
        <v>3.7349998499999995E-2</v>
      </c>
      <c r="Z158">
        <f t="shared" si="28"/>
        <v>3.6799999E-2</v>
      </c>
      <c r="AA158">
        <f t="shared" si="28"/>
        <v>3.6499999500000005E-2</v>
      </c>
      <c r="AB158">
        <f t="shared" si="28"/>
        <v>3.6650000000000002E-2</v>
      </c>
      <c r="AC158">
        <f t="shared" si="28"/>
        <v>3.6299999499999999E-2</v>
      </c>
      <c r="AD158">
        <f t="shared" si="28"/>
        <v>3.6300001499999998E-2</v>
      </c>
      <c r="AE158">
        <f t="shared" si="28"/>
        <v>3.6049998999999999E-2</v>
      </c>
      <c r="AF158">
        <f t="shared" si="28"/>
        <v>3.5649999500000001E-2</v>
      </c>
      <c r="AG158">
        <f t="shared" si="28"/>
        <v>3.5350000499999999E-2</v>
      </c>
      <c r="AH158">
        <f t="shared" si="28"/>
        <v>3.5249999000000004E-2</v>
      </c>
      <c r="AI158">
        <f t="shared" si="28"/>
        <v>3.5299999499999998E-2</v>
      </c>
      <c r="AJ158">
        <f t="shared" si="28"/>
        <v>3.5000000000000003E-2</v>
      </c>
      <c r="AK158">
        <f t="shared" si="28"/>
        <v>3.5199999499999995E-2</v>
      </c>
      <c r="AL158">
        <f t="shared" si="28"/>
        <v>3.49000005E-2</v>
      </c>
      <c r="AM158">
        <f t="shared" si="28"/>
        <v>3.4750001500000002E-2</v>
      </c>
      <c r="AN158">
        <f t="shared" si="28"/>
        <v>3.4700000500000001E-2</v>
      </c>
      <c r="AO158">
        <f t="shared" si="28"/>
        <v>3.4250000500000002E-2</v>
      </c>
      <c r="AP158">
        <f t="shared" si="28"/>
        <v>3.39E-2</v>
      </c>
      <c r="AQ158">
        <f t="shared" si="28"/>
        <v>3.4199999500000001E-2</v>
      </c>
      <c r="AR158">
        <f t="shared" si="28"/>
        <v>3.41500005E-2</v>
      </c>
      <c r="AS158">
        <f t="shared" si="28"/>
        <v>3.3849999500000005E-2</v>
      </c>
      <c r="AT158">
        <f t="shared" si="28"/>
        <v>3.4000000000000002E-2</v>
      </c>
      <c r="AU158">
        <f t="shared" si="28"/>
        <v>3.4049998999999997E-2</v>
      </c>
      <c r="AV158">
        <f t="shared" si="28"/>
        <v>3.4450000000000001E-2</v>
      </c>
      <c r="AW158">
        <f t="shared" si="28"/>
        <v>3.4049998999999997E-2</v>
      </c>
      <c r="AX158">
        <f t="shared" si="28"/>
        <v>3.3550001999999995E-2</v>
      </c>
      <c r="AY158">
        <f t="shared" si="28"/>
        <v>3.3600001000000004E-2</v>
      </c>
      <c r="AZ158">
        <f t="shared" si="28"/>
        <v>3.3500001000000001E-2</v>
      </c>
      <c r="BA158">
        <f t="shared" si="28"/>
        <v>3.3450002E-2</v>
      </c>
      <c r="BB158">
        <f t="shared" si="28"/>
        <v>3.3600000499999998E-2</v>
      </c>
      <c r="BC158">
        <f t="shared" si="28"/>
        <v>3.3450002E-2</v>
      </c>
      <c r="BD158">
        <f t="shared" si="28"/>
        <v>3.3299998999999997E-2</v>
      </c>
      <c r="BE158">
        <f t="shared" si="28"/>
        <v>3.3450000000000001E-2</v>
      </c>
      <c r="BF158">
        <f t="shared" si="28"/>
        <v>3.3150000499999999E-2</v>
      </c>
      <c r="BG158">
        <f t="shared" si="28"/>
        <v>3.3099999500000005E-2</v>
      </c>
      <c r="BH158">
        <f t="shared" si="28"/>
        <v>3.2899999999999999E-2</v>
      </c>
      <c r="BI158">
        <f t="shared" si="28"/>
        <v>3.2950001E-2</v>
      </c>
      <c r="BJ158">
        <f t="shared" si="28"/>
        <v>3.2600000500000004E-2</v>
      </c>
      <c r="BK158">
        <f t="shared" si="28"/>
        <v>3.2749999000000002E-2</v>
      </c>
      <c r="BL158">
        <f t="shared" si="28"/>
        <v>3.3050000499999996E-2</v>
      </c>
      <c r="BM158">
        <f t="shared" si="28"/>
        <v>3.3249998000000003E-2</v>
      </c>
      <c r="BN158">
        <f t="shared" si="28"/>
        <v>3.3300001500000002E-2</v>
      </c>
      <c r="BO158">
        <f t="shared" ref="BO158:BV158" si="29">AVERAGE(BO141:BO142)</f>
        <v>3.3049998999999997E-2</v>
      </c>
      <c r="BP158">
        <f t="shared" si="29"/>
        <v>3.3299998999999997E-2</v>
      </c>
      <c r="BQ158">
        <f t="shared" si="29"/>
        <v>3.2950001E-2</v>
      </c>
      <c r="BR158">
        <f t="shared" si="29"/>
        <v>3.3000000000000002E-2</v>
      </c>
      <c r="BS158">
        <f t="shared" si="29"/>
        <v>3.3199999500000001E-2</v>
      </c>
      <c r="BT158">
        <f t="shared" si="29"/>
        <v>3.3199999500000001E-2</v>
      </c>
      <c r="BU158">
        <f t="shared" si="29"/>
        <v>3.3100000000000004E-2</v>
      </c>
      <c r="BV158">
        <f t="shared" si="29"/>
        <v>3.3299998999999997E-2</v>
      </c>
    </row>
    <row r="159" spans="1:74">
      <c r="A159" s="3" t="s">
        <v>143</v>
      </c>
      <c r="B159">
        <f>AVERAGE(B143:B144)</f>
        <v>4.3399999000000002E-2</v>
      </c>
      <c r="C159">
        <f t="shared" ref="C159:BN159" si="30">AVERAGE(C143:C144)</f>
        <v>4.3899999999999995E-2</v>
      </c>
      <c r="D159">
        <f t="shared" si="30"/>
        <v>4.3199999000000003E-2</v>
      </c>
      <c r="E159">
        <f t="shared" si="30"/>
        <v>4.3000001499999996E-2</v>
      </c>
      <c r="F159">
        <f t="shared" si="30"/>
        <v>4.2649999000000001E-2</v>
      </c>
      <c r="G159">
        <f t="shared" si="30"/>
        <v>4.2450001500000001E-2</v>
      </c>
      <c r="H159">
        <f t="shared" si="30"/>
        <v>4.2100000999999998E-2</v>
      </c>
      <c r="I159">
        <f t="shared" si="30"/>
        <v>4.1200001E-2</v>
      </c>
      <c r="J159">
        <f t="shared" si="30"/>
        <v>4.0999998999999995E-2</v>
      </c>
      <c r="K159">
        <f t="shared" si="30"/>
        <v>4.0350000999999996E-2</v>
      </c>
      <c r="L159">
        <f t="shared" si="30"/>
        <v>4.01999985E-2</v>
      </c>
      <c r="M159">
        <f t="shared" si="30"/>
        <v>3.9400000000000004E-2</v>
      </c>
      <c r="N159">
        <f t="shared" si="30"/>
        <v>3.9149999500000005E-2</v>
      </c>
      <c r="O159">
        <f t="shared" si="30"/>
        <v>3.9049999500000002E-2</v>
      </c>
      <c r="P159">
        <f t="shared" si="30"/>
        <v>3.90000005E-2</v>
      </c>
      <c r="Q159">
        <f t="shared" si="30"/>
        <v>3.8700001499999998E-2</v>
      </c>
      <c r="R159">
        <f t="shared" si="30"/>
        <v>3.7850000000000002E-2</v>
      </c>
      <c r="S159">
        <f t="shared" si="30"/>
        <v>3.7399999500000003E-2</v>
      </c>
      <c r="T159">
        <f t="shared" si="30"/>
        <v>3.7100000500000001E-2</v>
      </c>
      <c r="U159">
        <f t="shared" si="30"/>
        <v>3.7100000000000001E-2</v>
      </c>
      <c r="V159">
        <f t="shared" si="30"/>
        <v>3.7000000000000005E-2</v>
      </c>
      <c r="W159">
        <f t="shared" si="30"/>
        <v>3.70499995E-2</v>
      </c>
      <c r="X159">
        <f t="shared" si="30"/>
        <v>3.6199999999999996E-2</v>
      </c>
      <c r="Y159">
        <f t="shared" si="30"/>
        <v>3.6750000000000005E-2</v>
      </c>
      <c r="Z159">
        <f t="shared" si="30"/>
        <v>3.6050000999999998E-2</v>
      </c>
      <c r="AA159">
        <f t="shared" si="30"/>
        <v>3.5649999500000001E-2</v>
      </c>
      <c r="AB159">
        <f t="shared" si="30"/>
        <v>3.6299999499999999E-2</v>
      </c>
      <c r="AC159">
        <f t="shared" si="30"/>
        <v>3.5850001499999999E-2</v>
      </c>
      <c r="AD159">
        <f t="shared" si="30"/>
        <v>3.5800000499999998E-2</v>
      </c>
      <c r="AE159">
        <f t="shared" si="30"/>
        <v>3.5650000000000001E-2</v>
      </c>
      <c r="AF159">
        <f t="shared" si="30"/>
        <v>3.5150001E-2</v>
      </c>
      <c r="AG159">
        <f t="shared" si="30"/>
        <v>3.49E-2</v>
      </c>
      <c r="AH159">
        <f t="shared" si="30"/>
        <v>3.5000000000000003E-2</v>
      </c>
      <c r="AI159">
        <f t="shared" si="30"/>
        <v>3.49E-2</v>
      </c>
      <c r="AJ159">
        <f t="shared" si="30"/>
        <v>3.4850001500000005E-2</v>
      </c>
      <c r="AK159">
        <f t="shared" si="30"/>
        <v>3.49E-2</v>
      </c>
      <c r="AL159">
        <f t="shared" si="30"/>
        <v>3.465E-2</v>
      </c>
      <c r="AM159">
        <f t="shared" si="30"/>
        <v>3.465E-2</v>
      </c>
      <c r="AN159">
        <f t="shared" si="30"/>
        <v>3.4549999999999997E-2</v>
      </c>
      <c r="AO159">
        <f t="shared" si="30"/>
        <v>3.42000015E-2</v>
      </c>
      <c r="AP159">
        <f t="shared" si="30"/>
        <v>3.3950001E-2</v>
      </c>
      <c r="AQ159">
        <f t="shared" si="30"/>
        <v>3.4050000999999996E-2</v>
      </c>
      <c r="AR159">
        <f t="shared" si="30"/>
        <v>3.4300001499999996E-2</v>
      </c>
      <c r="AS159">
        <f t="shared" si="30"/>
        <v>3.3749999000000003E-2</v>
      </c>
      <c r="AT159">
        <f t="shared" si="30"/>
        <v>3.4200002E-2</v>
      </c>
      <c r="AU159">
        <f t="shared" si="30"/>
        <v>3.39E-2</v>
      </c>
      <c r="AV159">
        <f t="shared" si="30"/>
        <v>3.4549999999999997E-2</v>
      </c>
      <c r="AW159">
        <f t="shared" si="30"/>
        <v>3.41500005E-2</v>
      </c>
      <c r="AX159">
        <f t="shared" si="30"/>
        <v>3.3799999999999997E-2</v>
      </c>
      <c r="AY159">
        <f t="shared" si="30"/>
        <v>3.3550000000000003E-2</v>
      </c>
      <c r="AZ159">
        <f t="shared" si="30"/>
        <v>3.3749999500000002E-2</v>
      </c>
      <c r="BA159">
        <f t="shared" si="30"/>
        <v>3.3600001000000004E-2</v>
      </c>
      <c r="BB159">
        <f t="shared" si="30"/>
        <v>3.3799999999999997E-2</v>
      </c>
      <c r="BC159">
        <f t="shared" si="30"/>
        <v>3.3700000500000001E-2</v>
      </c>
      <c r="BD159">
        <f t="shared" si="30"/>
        <v>3.3600001000000004E-2</v>
      </c>
      <c r="BE159">
        <f t="shared" si="30"/>
        <v>3.3699998500000002E-2</v>
      </c>
      <c r="BF159">
        <f t="shared" si="30"/>
        <v>3.3300001499999995E-2</v>
      </c>
      <c r="BG159">
        <f t="shared" si="30"/>
        <v>3.3349999999999998E-2</v>
      </c>
      <c r="BH159">
        <f t="shared" si="30"/>
        <v>3.3050000499999996E-2</v>
      </c>
      <c r="BI159">
        <f t="shared" si="30"/>
        <v>3.3199999500000001E-2</v>
      </c>
      <c r="BJ159">
        <f t="shared" si="30"/>
        <v>3.2999999500000002E-2</v>
      </c>
      <c r="BK159">
        <f t="shared" si="30"/>
        <v>3.3100001500000004E-2</v>
      </c>
      <c r="BL159">
        <f t="shared" si="30"/>
        <v>3.3250000500000002E-2</v>
      </c>
      <c r="BM159">
        <f t="shared" si="30"/>
        <v>3.3250000500000002E-2</v>
      </c>
      <c r="BN159">
        <f t="shared" si="30"/>
        <v>3.3500001000000001E-2</v>
      </c>
      <c r="BO159">
        <f t="shared" ref="BO159:BV159" si="31">AVERAGE(BO143:BO144)</f>
        <v>3.3450000000000001E-2</v>
      </c>
      <c r="BP159">
        <f t="shared" si="31"/>
        <v>3.3500001000000001E-2</v>
      </c>
      <c r="BQ159">
        <f t="shared" si="31"/>
        <v>3.3250000500000002E-2</v>
      </c>
      <c r="BR159">
        <f t="shared" si="31"/>
        <v>3.3450000000000001E-2</v>
      </c>
      <c r="BS159">
        <f t="shared" si="31"/>
        <v>3.3549999499999997E-2</v>
      </c>
      <c r="BT159">
        <f t="shared" si="31"/>
        <v>3.3299999499999997E-2</v>
      </c>
      <c r="BU159">
        <f t="shared" si="31"/>
        <v>3.3499998500000003E-2</v>
      </c>
      <c r="BV159">
        <f t="shared" si="31"/>
        <v>3.3549999499999997E-2</v>
      </c>
    </row>
    <row r="160" spans="1:74">
      <c r="A160" s="3" t="s">
        <v>144</v>
      </c>
      <c r="B160">
        <f>AVERAGE(B145:B146)</f>
        <v>9.4599999500000004E-2</v>
      </c>
      <c r="C160">
        <f t="shared" ref="C160:BN160" si="32">AVERAGE(C145:C146)</f>
        <v>9.0600002499999999E-2</v>
      </c>
      <c r="D160">
        <f t="shared" si="32"/>
        <v>8.5999998999999994E-2</v>
      </c>
      <c r="E160">
        <f t="shared" si="32"/>
        <v>8.135000249999999E-2</v>
      </c>
      <c r="F160">
        <f t="shared" si="32"/>
        <v>7.7100001000000001E-2</v>
      </c>
      <c r="G160">
        <f t="shared" si="32"/>
        <v>7.3550000500000004E-2</v>
      </c>
      <c r="H160">
        <f t="shared" si="32"/>
        <v>7.0250000499999993E-2</v>
      </c>
      <c r="I160">
        <f t="shared" si="32"/>
        <v>6.7150000500000001E-2</v>
      </c>
      <c r="J160">
        <f t="shared" si="32"/>
        <v>6.4699998499999994E-2</v>
      </c>
      <c r="K160">
        <f t="shared" si="32"/>
        <v>6.2000000999999999E-2</v>
      </c>
      <c r="L160">
        <f t="shared" si="32"/>
        <v>6.0549998999999993E-2</v>
      </c>
      <c r="M160">
        <f t="shared" si="32"/>
        <v>5.8550000000000005E-2</v>
      </c>
      <c r="N160">
        <f t="shared" si="32"/>
        <v>5.71499985E-2</v>
      </c>
      <c r="O160">
        <f t="shared" si="32"/>
        <v>5.5999999999999994E-2</v>
      </c>
      <c r="P160">
        <f t="shared" si="32"/>
        <v>5.4950000499999999E-2</v>
      </c>
      <c r="Q160">
        <f t="shared" si="32"/>
        <v>5.4100000999999995E-2</v>
      </c>
      <c r="R160">
        <f t="shared" si="32"/>
        <v>5.2900001500000002E-2</v>
      </c>
      <c r="S160">
        <f t="shared" si="32"/>
        <v>5.15999995E-2</v>
      </c>
      <c r="T160">
        <f t="shared" si="32"/>
        <v>5.0699999499999995E-2</v>
      </c>
      <c r="U160">
        <f t="shared" si="32"/>
        <v>4.9999999000000003E-2</v>
      </c>
      <c r="V160">
        <f t="shared" si="32"/>
        <v>4.9950000000000001E-2</v>
      </c>
      <c r="W160">
        <f t="shared" si="32"/>
        <v>4.8999999000000002E-2</v>
      </c>
      <c r="X160">
        <f t="shared" si="32"/>
        <v>4.8149998999999999E-2</v>
      </c>
      <c r="Y160">
        <f t="shared" si="32"/>
        <v>4.8250001000000001E-2</v>
      </c>
      <c r="Z160">
        <f t="shared" si="32"/>
        <v>4.675E-2</v>
      </c>
      <c r="AA160">
        <f t="shared" si="32"/>
        <v>4.675E-2</v>
      </c>
      <c r="AB160">
        <f t="shared" si="32"/>
        <v>4.6049998999999994E-2</v>
      </c>
      <c r="AC160">
        <f t="shared" si="32"/>
        <v>4.5300000999999999E-2</v>
      </c>
      <c r="AD160">
        <f t="shared" si="32"/>
        <v>4.4849999000000002E-2</v>
      </c>
      <c r="AE160">
        <f t="shared" si="32"/>
        <v>4.4549999500000007E-2</v>
      </c>
      <c r="AF160">
        <f t="shared" si="32"/>
        <v>4.3749998999999998E-2</v>
      </c>
      <c r="AG160">
        <f t="shared" si="32"/>
        <v>4.3400001000000001E-2</v>
      </c>
      <c r="AH160">
        <f t="shared" si="32"/>
        <v>4.3199999000000003E-2</v>
      </c>
      <c r="AI160">
        <f t="shared" si="32"/>
        <v>4.2750000499999996E-2</v>
      </c>
      <c r="AJ160">
        <f t="shared" si="32"/>
        <v>4.2550001000000004E-2</v>
      </c>
      <c r="AK160">
        <f t="shared" si="32"/>
        <v>4.215E-2</v>
      </c>
      <c r="AL160">
        <f t="shared" si="32"/>
        <v>4.1599999999999998E-2</v>
      </c>
      <c r="AM160">
        <f t="shared" si="32"/>
        <v>4.1400000499999999E-2</v>
      </c>
      <c r="AN160">
        <f t="shared" si="32"/>
        <v>4.1100000499999997E-2</v>
      </c>
      <c r="AO160">
        <f t="shared" si="32"/>
        <v>4.0300000500000002E-2</v>
      </c>
      <c r="AP160">
        <f t="shared" si="32"/>
        <v>3.9749998500000001E-2</v>
      </c>
      <c r="AQ160">
        <f t="shared" si="32"/>
        <v>3.9849999999999997E-2</v>
      </c>
      <c r="AR160">
        <f t="shared" si="32"/>
        <v>3.9799999500000002E-2</v>
      </c>
      <c r="AS160">
        <f t="shared" si="32"/>
        <v>3.9000000999999999E-2</v>
      </c>
      <c r="AT160">
        <f t="shared" si="32"/>
        <v>3.8699998999999999E-2</v>
      </c>
      <c r="AU160">
        <f t="shared" si="32"/>
        <v>3.8350001000000002E-2</v>
      </c>
      <c r="AV160">
        <f t="shared" si="32"/>
        <v>3.8550000500000001E-2</v>
      </c>
      <c r="AW160">
        <f t="shared" si="32"/>
        <v>3.7599999000000002E-2</v>
      </c>
      <c r="AX160">
        <f t="shared" si="32"/>
        <v>3.6900000500000002E-2</v>
      </c>
      <c r="AY160">
        <f t="shared" si="32"/>
        <v>3.6549998E-2</v>
      </c>
      <c r="AZ160">
        <f t="shared" si="32"/>
        <v>3.6399999500000002E-2</v>
      </c>
      <c r="BA160">
        <f t="shared" si="32"/>
        <v>3.6049998999999999E-2</v>
      </c>
      <c r="BB160">
        <f t="shared" si="32"/>
        <v>3.6049998999999999E-2</v>
      </c>
      <c r="BC160">
        <f t="shared" si="32"/>
        <v>3.5800000999999998E-2</v>
      </c>
      <c r="BD160">
        <f t="shared" si="32"/>
        <v>3.5600000999999999E-2</v>
      </c>
      <c r="BE160">
        <f t="shared" si="32"/>
        <v>3.5449997999999996E-2</v>
      </c>
      <c r="BF160">
        <f t="shared" si="32"/>
        <v>3.5299999499999998E-2</v>
      </c>
      <c r="BG160">
        <f t="shared" si="32"/>
        <v>3.4950001000000001E-2</v>
      </c>
      <c r="BH160">
        <f t="shared" si="32"/>
        <v>3.4800000499999997E-2</v>
      </c>
      <c r="BI160">
        <f t="shared" si="32"/>
        <v>3.4849999499999999E-2</v>
      </c>
      <c r="BJ160">
        <f t="shared" si="32"/>
        <v>3.4449999999999995E-2</v>
      </c>
      <c r="BK160">
        <f t="shared" si="32"/>
        <v>3.4500001000000002E-2</v>
      </c>
      <c r="BL160">
        <f t="shared" si="32"/>
        <v>3.4600001000000005E-2</v>
      </c>
      <c r="BM160">
        <f t="shared" si="32"/>
        <v>3.4799999999999998E-2</v>
      </c>
      <c r="BN160">
        <f t="shared" si="32"/>
        <v>3.4549999999999997E-2</v>
      </c>
      <c r="BO160">
        <f t="shared" ref="BO160:BV160" si="33">AVERAGE(BO145:BO146)</f>
        <v>3.4249998500000003E-2</v>
      </c>
      <c r="BP160">
        <f t="shared" si="33"/>
        <v>3.4549999999999997E-2</v>
      </c>
      <c r="BQ160">
        <f t="shared" si="33"/>
        <v>3.4050000999999996E-2</v>
      </c>
      <c r="BR160">
        <f t="shared" si="33"/>
        <v>3.4199999500000001E-2</v>
      </c>
      <c r="BS160">
        <f t="shared" si="33"/>
        <v>3.4249998500000003E-2</v>
      </c>
      <c r="BT160">
        <f t="shared" si="33"/>
        <v>3.4149998500000001E-2</v>
      </c>
      <c r="BU160">
        <f t="shared" si="33"/>
        <v>3.4299998999999998E-2</v>
      </c>
      <c r="BV160">
        <f t="shared" si="33"/>
        <v>3.4300001499999996E-2</v>
      </c>
    </row>
    <row r="161" spans="1:74">
      <c r="A161" s="3" t="s">
        <v>146</v>
      </c>
      <c r="B161">
        <f>AVERAGE(B147:B148)</f>
        <v>4.5099999500000001E-2</v>
      </c>
      <c r="C161">
        <f t="shared" ref="C161:BN161" si="34">AVERAGE(C147:C148)</f>
        <v>4.5450000000000004E-2</v>
      </c>
      <c r="D161">
        <f t="shared" si="34"/>
        <v>4.4800000499999999E-2</v>
      </c>
      <c r="E161">
        <f t="shared" si="34"/>
        <v>4.4449999499999997E-2</v>
      </c>
      <c r="F161">
        <f t="shared" si="34"/>
        <v>4.3799999999999999E-2</v>
      </c>
      <c r="G161">
        <f t="shared" si="34"/>
        <v>4.33499995E-2</v>
      </c>
      <c r="H161">
        <f t="shared" si="34"/>
        <v>4.2850000499999999E-2</v>
      </c>
      <c r="I161">
        <f t="shared" si="34"/>
        <v>4.1850000499999998E-2</v>
      </c>
      <c r="J161">
        <f t="shared" si="34"/>
        <v>4.13999985E-2</v>
      </c>
      <c r="K161">
        <f t="shared" si="34"/>
        <v>4.0599999499999997E-2</v>
      </c>
      <c r="L161">
        <f t="shared" si="34"/>
        <v>4.0500000000000001E-2</v>
      </c>
      <c r="M161">
        <f t="shared" si="34"/>
        <v>3.9650000500000004E-2</v>
      </c>
      <c r="N161">
        <f t="shared" si="34"/>
        <v>3.9400000000000004E-2</v>
      </c>
      <c r="O161">
        <f t="shared" si="34"/>
        <v>3.9350000999999996E-2</v>
      </c>
      <c r="P161">
        <f t="shared" si="34"/>
        <v>3.92499995E-2</v>
      </c>
      <c r="Q161">
        <f t="shared" si="34"/>
        <v>3.8899999000000005E-2</v>
      </c>
      <c r="R161">
        <f t="shared" si="34"/>
        <v>3.8849999999999996E-2</v>
      </c>
      <c r="S161">
        <f t="shared" si="34"/>
        <v>3.8000000499999999E-2</v>
      </c>
      <c r="T161">
        <f t="shared" si="34"/>
        <v>3.7749999999999999E-2</v>
      </c>
      <c r="U161">
        <f t="shared" si="34"/>
        <v>3.7949999999999998E-2</v>
      </c>
      <c r="V161">
        <f t="shared" si="34"/>
        <v>3.7750000000000006E-2</v>
      </c>
      <c r="W161">
        <f t="shared" si="34"/>
        <v>3.7400000000000003E-2</v>
      </c>
      <c r="X161">
        <f t="shared" si="34"/>
        <v>3.6800000999999999E-2</v>
      </c>
      <c r="Y161">
        <f t="shared" si="34"/>
        <v>3.7099999999999994E-2</v>
      </c>
      <c r="Z161">
        <f t="shared" si="34"/>
        <v>3.6149999000000002E-2</v>
      </c>
      <c r="AA161">
        <f t="shared" si="34"/>
        <v>3.6199999499999996E-2</v>
      </c>
      <c r="AB161">
        <f t="shared" si="34"/>
        <v>3.6250000500000004E-2</v>
      </c>
      <c r="AC161">
        <f t="shared" si="34"/>
        <v>3.6049999499999999E-2</v>
      </c>
      <c r="AD161">
        <f t="shared" si="34"/>
        <v>3.6000000500000004E-2</v>
      </c>
      <c r="AE161">
        <f t="shared" si="34"/>
        <v>3.5799998499999999E-2</v>
      </c>
      <c r="AF161">
        <f t="shared" si="34"/>
        <v>3.5000000000000003E-2</v>
      </c>
      <c r="AG161">
        <f t="shared" si="34"/>
        <v>3.4850001499999998E-2</v>
      </c>
      <c r="AH161">
        <f t="shared" si="34"/>
        <v>3.4950001499999994E-2</v>
      </c>
      <c r="AI161">
        <f t="shared" si="34"/>
        <v>3.5000000000000003E-2</v>
      </c>
      <c r="AJ161">
        <f t="shared" si="34"/>
        <v>3.4849999500000006E-2</v>
      </c>
      <c r="AK161">
        <f t="shared" si="34"/>
        <v>3.4699998500000002E-2</v>
      </c>
      <c r="AL161">
        <f t="shared" si="34"/>
        <v>3.4449999999999995E-2</v>
      </c>
      <c r="AM161">
        <f t="shared" si="34"/>
        <v>3.45999985E-2</v>
      </c>
      <c r="AN161">
        <f t="shared" si="34"/>
        <v>3.4450000500000001E-2</v>
      </c>
      <c r="AO161">
        <f t="shared" si="34"/>
        <v>3.36499995E-2</v>
      </c>
      <c r="AP161">
        <f t="shared" si="34"/>
        <v>3.3600000500000005E-2</v>
      </c>
      <c r="AQ161">
        <f t="shared" si="34"/>
        <v>3.3700000500000001E-2</v>
      </c>
      <c r="AR161">
        <f t="shared" si="34"/>
        <v>3.39E-2</v>
      </c>
      <c r="AS161">
        <f t="shared" si="34"/>
        <v>3.3549999499999997E-2</v>
      </c>
      <c r="AT161">
        <f t="shared" si="34"/>
        <v>3.36499995E-2</v>
      </c>
      <c r="AU161">
        <f t="shared" si="34"/>
        <v>3.3800000499999996E-2</v>
      </c>
      <c r="AV161">
        <f t="shared" si="34"/>
        <v>3.4049998999999997E-2</v>
      </c>
      <c r="AW161">
        <f t="shared" si="34"/>
        <v>3.36499995E-2</v>
      </c>
      <c r="AX161">
        <f t="shared" si="34"/>
        <v>3.3250000500000002E-2</v>
      </c>
      <c r="AY161">
        <f t="shared" si="34"/>
        <v>3.3150000499999999E-2</v>
      </c>
      <c r="AZ161">
        <f t="shared" si="34"/>
        <v>3.3299999499999997E-2</v>
      </c>
      <c r="BA161">
        <f t="shared" si="34"/>
        <v>3.3150000499999999E-2</v>
      </c>
      <c r="BB161">
        <f t="shared" si="34"/>
        <v>3.32000015E-2</v>
      </c>
      <c r="BC161">
        <f t="shared" si="34"/>
        <v>3.2949998500000001E-2</v>
      </c>
      <c r="BD161">
        <f t="shared" si="34"/>
        <v>3.2950001000000007E-2</v>
      </c>
      <c r="BE161">
        <f t="shared" si="34"/>
        <v>3.3050000500000003E-2</v>
      </c>
      <c r="BF161">
        <f t="shared" si="34"/>
        <v>3.2800000500000003E-2</v>
      </c>
      <c r="BG161">
        <f t="shared" si="34"/>
        <v>3.2649999499999999E-2</v>
      </c>
      <c r="BH161">
        <f t="shared" si="34"/>
        <v>3.2549999500000003E-2</v>
      </c>
      <c r="BI161">
        <f t="shared" si="34"/>
        <v>3.2549999500000003E-2</v>
      </c>
      <c r="BJ161">
        <f t="shared" si="34"/>
        <v>3.2400000999999998E-2</v>
      </c>
      <c r="BK161">
        <f t="shared" si="34"/>
        <v>3.2549999500000003E-2</v>
      </c>
      <c r="BL161">
        <f t="shared" si="34"/>
        <v>3.2500000500000001E-2</v>
      </c>
      <c r="BM161">
        <f t="shared" si="34"/>
        <v>3.2899999999999999E-2</v>
      </c>
      <c r="BN161">
        <f t="shared" si="34"/>
        <v>3.2950001000000007E-2</v>
      </c>
      <c r="BO161">
        <f t="shared" ref="BO161:BU161" si="35">AVERAGE(BO147:BO148)</f>
        <v>3.2850001000000004E-2</v>
      </c>
      <c r="BP161">
        <f t="shared" si="35"/>
        <v>3.2950001000000007E-2</v>
      </c>
      <c r="BQ161">
        <f t="shared" si="35"/>
        <v>3.2549999499999996E-2</v>
      </c>
      <c r="BR161">
        <f t="shared" si="35"/>
        <v>3.27000005E-2</v>
      </c>
      <c r="BS161">
        <f t="shared" si="35"/>
        <v>3.2800000500000003E-2</v>
      </c>
      <c r="BT161">
        <f t="shared" si="35"/>
        <v>3.27000005E-2</v>
      </c>
      <c r="BU161">
        <f t="shared" si="35"/>
        <v>3.2949998500000001E-2</v>
      </c>
      <c r="BV161">
        <f>AVERAGE(BV147:BV148)</f>
        <v>3.2850001500000003E-2</v>
      </c>
    </row>
    <row r="162" spans="1:74">
      <c r="A162" s="3" t="s">
        <v>145</v>
      </c>
      <c r="B162">
        <f>AVERAGE(B149:B150)</f>
        <v>5.1799999499999999E-2</v>
      </c>
      <c r="C162">
        <f t="shared" ref="C162:BN162" si="36">AVERAGE(C149:C150)</f>
        <v>5.22999985E-2</v>
      </c>
      <c r="D162">
        <f t="shared" si="36"/>
        <v>5.15999995E-2</v>
      </c>
      <c r="E162">
        <f t="shared" si="36"/>
        <v>5.1200000499999995E-2</v>
      </c>
      <c r="F162">
        <f t="shared" si="36"/>
        <v>5.0499999500000003E-2</v>
      </c>
      <c r="G162">
        <f t="shared" si="36"/>
        <v>4.9750000000000003E-2</v>
      </c>
      <c r="H162">
        <f t="shared" si="36"/>
        <v>4.9100000500000004E-2</v>
      </c>
      <c r="I162">
        <f t="shared" si="36"/>
        <v>4.7900000499999998E-2</v>
      </c>
      <c r="J162">
        <f t="shared" si="36"/>
        <v>4.7299999500000002E-2</v>
      </c>
      <c r="K162">
        <f t="shared" si="36"/>
        <v>4.6399999499999997E-2</v>
      </c>
      <c r="L162">
        <f t="shared" si="36"/>
        <v>4.6199999499999998E-2</v>
      </c>
      <c r="M162">
        <f t="shared" si="36"/>
        <v>4.5250000499999998E-2</v>
      </c>
      <c r="N162">
        <f t="shared" si="36"/>
        <v>4.4999999499999999E-2</v>
      </c>
      <c r="O162">
        <f t="shared" si="36"/>
        <v>4.4900000000000002E-2</v>
      </c>
      <c r="P162">
        <f t="shared" si="36"/>
        <v>4.4749999499999998E-2</v>
      </c>
      <c r="Q162">
        <f t="shared" si="36"/>
        <v>4.4449999500000004E-2</v>
      </c>
      <c r="R162">
        <f t="shared" si="36"/>
        <v>4.4099999500000001E-2</v>
      </c>
      <c r="S162">
        <f t="shared" si="36"/>
        <v>4.335E-2</v>
      </c>
      <c r="T162">
        <f t="shared" si="36"/>
        <v>4.3150000000000001E-2</v>
      </c>
      <c r="U162">
        <f t="shared" si="36"/>
        <v>4.3150000000000001E-2</v>
      </c>
      <c r="V162">
        <f t="shared" si="36"/>
        <v>4.2899999500000001E-2</v>
      </c>
      <c r="W162">
        <f t="shared" si="36"/>
        <v>4.2649999500000001E-2</v>
      </c>
      <c r="X162">
        <f t="shared" si="36"/>
        <v>4.18999995E-2</v>
      </c>
      <c r="Y162">
        <f t="shared" si="36"/>
        <v>4.2600000499999999E-2</v>
      </c>
      <c r="Z162">
        <f t="shared" si="36"/>
        <v>4.1499999999999995E-2</v>
      </c>
      <c r="AA162">
        <f t="shared" si="36"/>
        <v>4.1199998500000001E-2</v>
      </c>
      <c r="AB162">
        <f t="shared" si="36"/>
        <v>4.1300000500000003E-2</v>
      </c>
      <c r="AC162">
        <f t="shared" si="36"/>
        <v>4.1150000000000006E-2</v>
      </c>
      <c r="AD162">
        <f t="shared" si="36"/>
        <v>4.0799999500000003E-2</v>
      </c>
      <c r="AE162">
        <f t="shared" si="36"/>
        <v>4.0599999499999997E-2</v>
      </c>
      <c r="AF162">
        <f t="shared" si="36"/>
        <v>4.0099998499999998E-2</v>
      </c>
      <c r="AG162">
        <f t="shared" si="36"/>
        <v>3.9949999999999999E-2</v>
      </c>
      <c r="AH162">
        <f t="shared" si="36"/>
        <v>3.9900001000000004E-2</v>
      </c>
      <c r="AI162">
        <f t="shared" si="36"/>
        <v>3.9850000499999996E-2</v>
      </c>
      <c r="AJ162">
        <f t="shared" si="36"/>
        <v>3.9599999499999997E-2</v>
      </c>
      <c r="AK162">
        <f t="shared" si="36"/>
        <v>3.9550001000000001E-2</v>
      </c>
      <c r="AL162">
        <f t="shared" si="36"/>
        <v>3.9300000500000001E-2</v>
      </c>
      <c r="AM162">
        <f t="shared" si="36"/>
        <v>3.9300000500000001E-2</v>
      </c>
      <c r="AN162">
        <f t="shared" si="36"/>
        <v>3.9300000500000001E-2</v>
      </c>
      <c r="AO162">
        <f t="shared" si="36"/>
        <v>3.875E-2</v>
      </c>
      <c r="AP162">
        <f t="shared" si="36"/>
        <v>3.8449998999999999E-2</v>
      </c>
      <c r="AQ162">
        <f t="shared" si="36"/>
        <v>3.8549999000000001E-2</v>
      </c>
      <c r="AR162">
        <f t="shared" si="36"/>
        <v>3.8549999000000001E-2</v>
      </c>
      <c r="AS162">
        <f t="shared" si="36"/>
        <v>3.8250001499999998E-2</v>
      </c>
      <c r="AT162">
        <f t="shared" si="36"/>
        <v>3.8400000000000004E-2</v>
      </c>
      <c r="AU162">
        <f t="shared" si="36"/>
        <v>3.8449998999999999E-2</v>
      </c>
      <c r="AV162">
        <f t="shared" si="36"/>
        <v>3.875E-2</v>
      </c>
      <c r="AW162">
        <f t="shared" si="36"/>
        <v>3.8300000000000001E-2</v>
      </c>
      <c r="AX162">
        <f t="shared" si="36"/>
        <v>3.7900000500000003E-2</v>
      </c>
      <c r="AY162">
        <f t="shared" si="36"/>
        <v>3.7800001E-2</v>
      </c>
      <c r="AZ162">
        <f t="shared" si="36"/>
        <v>3.8000000499999999E-2</v>
      </c>
      <c r="BA162">
        <f t="shared" si="36"/>
        <v>3.7749999999999999E-2</v>
      </c>
      <c r="BB162">
        <f t="shared" si="36"/>
        <v>3.7749999999999999E-2</v>
      </c>
      <c r="BC162">
        <f t="shared" si="36"/>
        <v>3.7699998999999998E-2</v>
      </c>
      <c r="BD162">
        <f t="shared" si="36"/>
        <v>3.7599999499999995E-2</v>
      </c>
      <c r="BE162">
        <f t="shared" si="36"/>
        <v>3.7549998500000001E-2</v>
      </c>
      <c r="BF162">
        <f t="shared" si="36"/>
        <v>3.7399999500000003E-2</v>
      </c>
      <c r="BG162">
        <f t="shared" si="36"/>
        <v>3.7349998999999995E-2</v>
      </c>
      <c r="BH162">
        <f t="shared" si="36"/>
        <v>3.7250001000000005E-2</v>
      </c>
      <c r="BI162">
        <f t="shared" si="36"/>
        <v>3.7149999000000003E-2</v>
      </c>
      <c r="BJ162">
        <f t="shared" si="36"/>
        <v>3.6949999499999997E-2</v>
      </c>
      <c r="BK162">
        <f t="shared" si="36"/>
        <v>3.7100000000000001E-2</v>
      </c>
      <c r="BL162">
        <f t="shared" si="36"/>
        <v>3.73E-2</v>
      </c>
      <c r="BM162">
        <f t="shared" si="36"/>
        <v>3.7250001000000005E-2</v>
      </c>
      <c r="BN162">
        <f t="shared" si="36"/>
        <v>3.7450000499999997E-2</v>
      </c>
      <c r="BO162">
        <f t="shared" ref="BO162:BV162" si="37">AVERAGE(BO149:BO150)</f>
        <v>3.7350001000000001E-2</v>
      </c>
      <c r="BP162">
        <f t="shared" si="37"/>
        <v>3.7449998499999998E-2</v>
      </c>
      <c r="BQ162">
        <f t="shared" si="37"/>
        <v>3.7150001000000002E-2</v>
      </c>
      <c r="BR162">
        <f t="shared" si="37"/>
        <v>3.7199999999999997E-2</v>
      </c>
      <c r="BS162">
        <f t="shared" si="37"/>
        <v>3.7349998999999995E-2</v>
      </c>
      <c r="BT162">
        <f t="shared" si="37"/>
        <v>3.7249998999999999E-2</v>
      </c>
      <c r="BU162">
        <f t="shared" si="37"/>
        <v>3.7350001000000001E-2</v>
      </c>
      <c r="BV162">
        <f t="shared" si="37"/>
        <v>3.7349998999999995E-2</v>
      </c>
    </row>
    <row r="163" spans="1:74">
      <c r="A163" s="3" t="s">
        <v>147</v>
      </c>
      <c r="B163">
        <f>AVERAGE(B151:B152)</f>
        <v>9.8700002000000009E-2</v>
      </c>
      <c r="C163">
        <f t="shared" ref="C163:BN163" si="38">AVERAGE(C151:C152)</f>
        <v>6.9450002499999997E-2</v>
      </c>
      <c r="D163">
        <f t="shared" si="38"/>
        <v>6.1750000499999999E-2</v>
      </c>
      <c r="E163">
        <f t="shared" si="38"/>
        <v>6.1699999500000005E-2</v>
      </c>
      <c r="F163">
        <f t="shared" si="38"/>
        <v>6.5700002000000007E-2</v>
      </c>
      <c r="G163">
        <f t="shared" si="38"/>
        <v>7.1099996999999998E-2</v>
      </c>
      <c r="H163">
        <f t="shared" si="38"/>
        <v>7.7649999499999997E-2</v>
      </c>
      <c r="I163">
        <f t="shared" si="38"/>
        <v>8.2250002500000002E-2</v>
      </c>
      <c r="J163">
        <f t="shared" si="38"/>
        <v>8.3250001500000004E-2</v>
      </c>
      <c r="K163">
        <f t="shared" si="38"/>
        <v>7.8650001500000011E-2</v>
      </c>
      <c r="L163">
        <f t="shared" si="38"/>
        <v>6.7600000500000007E-2</v>
      </c>
      <c r="M163">
        <f t="shared" si="38"/>
        <v>5.5349999999999996E-2</v>
      </c>
      <c r="N163">
        <f t="shared" si="38"/>
        <v>4.6149998499999997E-2</v>
      </c>
      <c r="O163">
        <f t="shared" si="38"/>
        <v>4.1650000499999999E-2</v>
      </c>
      <c r="P163">
        <f t="shared" si="38"/>
        <v>4.0450000999999999E-2</v>
      </c>
      <c r="Q163">
        <f t="shared" si="38"/>
        <v>3.9949999999999999E-2</v>
      </c>
      <c r="R163">
        <f t="shared" si="38"/>
        <v>3.9599999499999997E-2</v>
      </c>
      <c r="S163">
        <f t="shared" si="38"/>
        <v>3.8999998500000001E-2</v>
      </c>
      <c r="T163">
        <f t="shared" si="38"/>
        <v>3.84999995E-2</v>
      </c>
      <c r="U163">
        <f t="shared" si="38"/>
        <v>3.8500001500000006E-2</v>
      </c>
      <c r="V163">
        <f t="shared" si="38"/>
        <v>3.875E-2</v>
      </c>
      <c r="W163">
        <f t="shared" si="38"/>
        <v>3.8350000500000002E-2</v>
      </c>
      <c r="X163">
        <f t="shared" si="38"/>
        <v>3.7800001E-2</v>
      </c>
      <c r="Y163">
        <f t="shared" si="38"/>
        <v>3.82499995E-2</v>
      </c>
      <c r="Z163">
        <f t="shared" si="38"/>
        <v>3.7350001000000001E-2</v>
      </c>
      <c r="AA163">
        <f t="shared" si="38"/>
        <v>3.7000000500000005E-2</v>
      </c>
      <c r="AB163">
        <f t="shared" si="38"/>
        <v>3.7199999999999997E-2</v>
      </c>
      <c r="AC163">
        <f t="shared" si="38"/>
        <v>3.6749999499999998E-2</v>
      </c>
      <c r="AD163">
        <f t="shared" si="38"/>
        <v>3.6399999500000002E-2</v>
      </c>
      <c r="AE163">
        <f t="shared" si="38"/>
        <v>3.6650000000000002E-2</v>
      </c>
      <c r="AF163">
        <f t="shared" si="38"/>
        <v>3.6149999000000002E-2</v>
      </c>
      <c r="AG163">
        <f t="shared" si="38"/>
        <v>3.6049998999999999E-2</v>
      </c>
      <c r="AH163">
        <f t="shared" si="38"/>
        <v>3.5600000999999999E-2</v>
      </c>
      <c r="AI163">
        <f t="shared" si="38"/>
        <v>3.5800000499999998E-2</v>
      </c>
      <c r="AJ163">
        <f t="shared" si="38"/>
        <v>3.5649999500000001E-2</v>
      </c>
      <c r="AK163">
        <f t="shared" si="38"/>
        <v>3.5700000999999995E-2</v>
      </c>
      <c r="AL163">
        <f t="shared" si="38"/>
        <v>3.5549999999999998E-2</v>
      </c>
      <c r="AM163">
        <f t="shared" si="38"/>
        <v>3.5299999499999998E-2</v>
      </c>
      <c r="AN163">
        <f t="shared" si="38"/>
        <v>3.5250000500000003E-2</v>
      </c>
      <c r="AO163">
        <f t="shared" si="38"/>
        <v>3.4749999500000003E-2</v>
      </c>
      <c r="AP163">
        <f t="shared" si="38"/>
        <v>3.4649999500000001E-2</v>
      </c>
      <c r="AQ163">
        <f t="shared" si="38"/>
        <v>3.4700000500000001E-2</v>
      </c>
      <c r="AR163">
        <f t="shared" si="38"/>
        <v>3.4800000499999997E-2</v>
      </c>
      <c r="AS163">
        <f t="shared" si="38"/>
        <v>3.4549999999999997E-2</v>
      </c>
      <c r="AT163">
        <f t="shared" si="38"/>
        <v>3.4549999499999998E-2</v>
      </c>
      <c r="AU163">
        <f t="shared" si="38"/>
        <v>3.4499999000000003E-2</v>
      </c>
      <c r="AV163">
        <f t="shared" si="38"/>
        <v>3.4849999499999999E-2</v>
      </c>
      <c r="AW163">
        <f t="shared" si="38"/>
        <v>3.4800000499999997E-2</v>
      </c>
      <c r="AX163">
        <f t="shared" si="38"/>
        <v>3.4299999499999997E-2</v>
      </c>
      <c r="AY163">
        <f t="shared" si="38"/>
        <v>3.42000015E-2</v>
      </c>
      <c r="AZ163">
        <f t="shared" si="38"/>
        <v>3.4250000500000002E-2</v>
      </c>
      <c r="BA163">
        <f t="shared" si="38"/>
        <v>3.4050000999999996E-2</v>
      </c>
      <c r="BB163">
        <f t="shared" si="38"/>
        <v>3.4299999499999997E-2</v>
      </c>
      <c r="BC163">
        <f t="shared" si="38"/>
        <v>3.4150000999999999E-2</v>
      </c>
      <c r="BD163">
        <f t="shared" si="38"/>
        <v>3.3949999000000002E-2</v>
      </c>
      <c r="BE163">
        <f t="shared" si="38"/>
        <v>3.4199999500000001E-2</v>
      </c>
      <c r="BF163">
        <f t="shared" si="38"/>
        <v>3.39E-2</v>
      </c>
      <c r="BG163">
        <f t="shared" si="38"/>
        <v>3.3749999500000002E-2</v>
      </c>
      <c r="BH163">
        <f t="shared" si="38"/>
        <v>3.36499995E-2</v>
      </c>
      <c r="BI163">
        <f t="shared" si="38"/>
        <v>3.3749999500000002E-2</v>
      </c>
      <c r="BJ163">
        <f t="shared" si="38"/>
        <v>3.3500000500000002E-2</v>
      </c>
      <c r="BK163">
        <f t="shared" si="38"/>
        <v>3.36499995E-2</v>
      </c>
      <c r="BL163">
        <f t="shared" si="38"/>
        <v>3.3749999500000002E-2</v>
      </c>
      <c r="BM163">
        <f t="shared" si="38"/>
        <v>3.3900000499999999E-2</v>
      </c>
      <c r="BN163">
        <f t="shared" si="38"/>
        <v>3.3949999000000002E-2</v>
      </c>
      <c r="BO163">
        <f t="shared" ref="BO163:BV163" si="39">AVERAGE(BO151:BO152)</f>
        <v>3.39E-2</v>
      </c>
      <c r="BP163">
        <f t="shared" si="39"/>
        <v>3.4050000999999996E-2</v>
      </c>
      <c r="BQ163">
        <f t="shared" si="39"/>
        <v>3.3749999500000002E-2</v>
      </c>
      <c r="BR163">
        <f t="shared" si="39"/>
        <v>3.3800000499999996E-2</v>
      </c>
      <c r="BS163">
        <f t="shared" si="39"/>
        <v>3.4049998499999998E-2</v>
      </c>
      <c r="BT163">
        <f t="shared" si="39"/>
        <v>3.4000000000000002E-2</v>
      </c>
      <c r="BU163">
        <f t="shared" si="39"/>
        <v>3.4000000000000002E-2</v>
      </c>
      <c r="BV163">
        <f t="shared" si="39"/>
        <v>3.3949999000000002E-2</v>
      </c>
    </row>
    <row r="164" spans="1:74">
      <c r="A164" s="3" t="s">
        <v>155</v>
      </c>
      <c r="B164">
        <f>AVERAGE(B153:B154)</f>
        <v>5.0950000000000002E-2</v>
      </c>
      <c r="C164">
        <f t="shared" ref="C164:BN164" si="40">AVERAGE(C153:C154)</f>
        <v>5.1150000000000001E-2</v>
      </c>
      <c r="D164">
        <f t="shared" si="40"/>
        <v>5.0700000999999995E-2</v>
      </c>
      <c r="E164">
        <f t="shared" si="40"/>
        <v>5.0250001500000002E-2</v>
      </c>
      <c r="F164">
        <f t="shared" si="40"/>
        <v>4.9399999999999999E-2</v>
      </c>
      <c r="G164">
        <f t="shared" si="40"/>
        <v>4.8599999500000005E-2</v>
      </c>
      <c r="H164">
        <f t="shared" si="40"/>
        <v>4.7749999500000001E-2</v>
      </c>
      <c r="I164">
        <f t="shared" si="40"/>
        <v>4.6700000499999998E-2</v>
      </c>
      <c r="J164">
        <f t="shared" si="40"/>
        <v>4.5999999999999999E-2</v>
      </c>
      <c r="K164">
        <f t="shared" si="40"/>
        <v>4.5100000000000001E-2</v>
      </c>
      <c r="L164">
        <f t="shared" si="40"/>
        <v>4.4850001E-2</v>
      </c>
      <c r="M164">
        <f t="shared" si="40"/>
        <v>4.3650001500000001E-2</v>
      </c>
      <c r="N164">
        <f t="shared" si="40"/>
        <v>4.3400001000000001E-2</v>
      </c>
      <c r="O164">
        <f t="shared" si="40"/>
        <v>4.3249999999999997E-2</v>
      </c>
      <c r="P164">
        <f t="shared" si="40"/>
        <v>4.2949998500000003E-2</v>
      </c>
      <c r="Q164">
        <f t="shared" si="40"/>
        <v>4.2600000499999999E-2</v>
      </c>
      <c r="R164">
        <f t="shared" si="40"/>
        <v>4.0549999000000003E-2</v>
      </c>
      <c r="S164">
        <f t="shared" si="40"/>
        <v>3.9550001000000001E-2</v>
      </c>
      <c r="T164">
        <f t="shared" si="40"/>
        <v>3.9400000000000004E-2</v>
      </c>
      <c r="U164">
        <f t="shared" si="40"/>
        <v>3.9650000500000004E-2</v>
      </c>
      <c r="V164">
        <f t="shared" si="40"/>
        <v>3.9750000000000001E-2</v>
      </c>
      <c r="W164">
        <f t="shared" si="40"/>
        <v>3.9400000000000004E-2</v>
      </c>
      <c r="X164">
        <f t="shared" si="40"/>
        <v>3.8799999000000002E-2</v>
      </c>
      <c r="Y164">
        <f t="shared" si="40"/>
        <v>3.9349998999999997E-2</v>
      </c>
      <c r="Z164">
        <f t="shared" si="40"/>
        <v>3.8000000500000006E-2</v>
      </c>
      <c r="AA164">
        <f t="shared" si="40"/>
        <v>3.8100000500000002E-2</v>
      </c>
      <c r="AB164">
        <f t="shared" si="40"/>
        <v>3.8049999500000001E-2</v>
      </c>
      <c r="AC164">
        <f t="shared" si="40"/>
        <v>3.7949999499999998E-2</v>
      </c>
      <c r="AD164">
        <f t="shared" si="40"/>
        <v>3.7700000999999997E-2</v>
      </c>
      <c r="AE164">
        <f t="shared" si="40"/>
        <v>3.75500005E-2</v>
      </c>
      <c r="AF164">
        <f t="shared" si="40"/>
        <v>3.7199999999999997E-2</v>
      </c>
      <c r="AG164">
        <f t="shared" si="40"/>
        <v>3.7050001499999999E-2</v>
      </c>
      <c r="AH164">
        <f t="shared" si="40"/>
        <v>3.6850000000000001E-2</v>
      </c>
      <c r="AI164">
        <f t="shared" si="40"/>
        <v>3.6949999499999997E-2</v>
      </c>
      <c r="AJ164">
        <f t="shared" si="40"/>
        <v>3.6650000000000002E-2</v>
      </c>
      <c r="AK164">
        <f t="shared" si="40"/>
        <v>3.6749999999999998E-2</v>
      </c>
      <c r="AL164">
        <f t="shared" si="40"/>
        <v>3.6650000000000002E-2</v>
      </c>
      <c r="AM164">
        <f t="shared" si="40"/>
        <v>3.6650000000000002E-2</v>
      </c>
      <c r="AN164">
        <f t="shared" si="40"/>
        <v>3.6499998999999998E-2</v>
      </c>
      <c r="AO164">
        <f t="shared" si="40"/>
        <v>3.5999997999999998E-2</v>
      </c>
      <c r="AP164">
        <f t="shared" si="40"/>
        <v>3.5750000000000004E-2</v>
      </c>
      <c r="AQ164">
        <f t="shared" si="40"/>
        <v>3.5799998999999999E-2</v>
      </c>
      <c r="AR164">
        <f t="shared" si="40"/>
        <v>3.5949998999999996E-2</v>
      </c>
      <c r="AS164">
        <f t="shared" si="40"/>
        <v>3.5600001000000006E-2</v>
      </c>
      <c r="AT164">
        <f t="shared" si="40"/>
        <v>3.5600001000000006E-2</v>
      </c>
      <c r="AU164">
        <f t="shared" si="40"/>
        <v>3.5549999999999998E-2</v>
      </c>
      <c r="AV164">
        <f t="shared" si="40"/>
        <v>3.5899998500000002E-2</v>
      </c>
      <c r="AW164">
        <f t="shared" si="40"/>
        <v>3.5549999999999998E-2</v>
      </c>
      <c r="AX164">
        <f t="shared" si="40"/>
        <v>3.5100000000000006E-2</v>
      </c>
      <c r="AY164">
        <f t="shared" si="40"/>
        <v>3.5150001E-2</v>
      </c>
      <c r="AZ164">
        <f t="shared" si="40"/>
        <v>3.5150001E-2</v>
      </c>
      <c r="BA164">
        <f t="shared" si="40"/>
        <v>3.5050000999999997E-2</v>
      </c>
      <c r="BB164">
        <f t="shared" si="40"/>
        <v>3.5049998999999998E-2</v>
      </c>
      <c r="BC164">
        <f t="shared" si="40"/>
        <v>3.4950000999999994E-2</v>
      </c>
      <c r="BD164">
        <f t="shared" si="40"/>
        <v>3.4800000499999997E-2</v>
      </c>
      <c r="BE164">
        <f t="shared" si="40"/>
        <v>3.49000005E-2</v>
      </c>
      <c r="BF164">
        <f t="shared" si="40"/>
        <v>3.4700000499999994E-2</v>
      </c>
      <c r="BG164">
        <f t="shared" si="40"/>
        <v>3.4600000499999999E-2</v>
      </c>
      <c r="BH164">
        <f t="shared" si="40"/>
        <v>3.4400001499999999E-2</v>
      </c>
      <c r="BI164">
        <f t="shared" si="40"/>
        <v>3.4400001499999999E-2</v>
      </c>
      <c r="BJ164">
        <f t="shared" si="40"/>
        <v>3.4299999499999997E-2</v>
      </c>
      <c r="BK164">
        <f t="shared" si="40"/>
        <v>3.4449999999999995E-2</v>
      </c>
      <c r="BL164">
        <f t="shared" si="40"/>
        <v>3.4500001000000002E-2</v>
      </c>
      <c r="BM164">
        <f t="shared" si="40"/>
        <v>3.4699998500000002E-2</v>
      </c>
      <c r="BN164">
        <f t="shared" si="40"/>
        <v>3.4749999500000003E-2</v>
      </c>
      <c r="BO164">
        <f t="shared" ref="BO164:BV164" si="41">AVERAGE(BO153:BO154)</f>
        <v>3.4549999499999998E-2</v>
      </c>
      <c r="BP164">
        <f t="shared" si="41"/>
        <v>3.4800000499999997E-2</v>
      </c>
      <c r="BQ164">
        <f t="shared" si="41"/>
        <v>3.4449999999999995E-2</v>
      </c>
      <c r="BR164">
        <f t="shared" si="41"/>
        <v>3.4499999000000003E-2</v>
      </c>
      <c r="BS164">
        <f t="shared" si="41"/>
        <v>3.4699998500000002E-2</v>
      </c>
      <c r="BT164">
        <f t="shared" si="41"/>
        <v>3.4449999999999995E-2</v>
      </c>
      <c r="BU164">
        <f t="shared" si="41"/>
        <v>3.4600000499999999E-2</v>
      </c>
      <c r="BV164">
        <f t="shared" si="41"/>
        <v>3.4500001000000002E-2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topLeftCell="A19" workbookViewId="0">
      <selection activeCell="F32" sqref="F32"/>
    </sheetView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41947</v>
      </c>
    </row>
    <row r="6" spans="1:9">
      <c r="A6" t="s">
        <v>8</v>
      </c>
      <c r="B6" s="2" t="s">
        <v>62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63</v>
      </c>
      <c r="E17">
        <v>240</v>
      </c>
      <c r="F17" t="s">
        <v>21</v>
      </c>
    </row>
    <row r="18" spans="1:6">
      <c r="A18" t="s">
        <v>25</v>
      </c>
      <c r="E18">
        <v>655</v>
      </c>
      <c r="F18" t="s">
        <v>21</v>
      </c>
    </row>
    <row r="19" spans="1:6">
      <c r="A19" t="s">
        <v>64</v>
      </c>
      <c r="E19">
        <v>5</v>
      </c>
      <c r="F19" t="s">
        <v>21</v>
      </c>
    </row>
    <row r="20" spans="1:6">
      <c r="A20" t="s">
        <v>65</v>
      </c>
      <c r="E20">
        <v>20</v>
      </c>
      <c r="F20" t="s">
        <v>21</v>
      </c>
    </row>
    <row r="21" spans="1:6">
      <c r="A21" t="s">
        <v>32</v>
      </c>
      <c r="E21">
        <v>200</v>
      </c>
      <c r="F21" t="s">
        <v>33</v>
      </c>
    </row>
    <row r="22" spans="1:6">
      <c r="A22" t="s">
        <v>34</v>
      </c>
      <c r="E22">
        <v>25</v>
      </c>
    </row>
    <row r="23" spans="1:6">
      <c r="A23" t="s">
        <v>35</v>
      </c>
      <c r="E23">
        <v>20</v>
      </c>
      <c r="F23" t="s">
        <v>36</v>
      </c>
    </row>
    <row r="24" spans="1:6">
      <c r="A24" t="s">
        <v>37</v>
      </c>
      <c r="E24">
        <v>0</v>
      </c>
      <c r="F24" t="s">
        <v>36</v>
      </c>
    </row>
    <row r="25" spans="1:6">
      <c r="A25" t="s">
        <v>38</v>
      </c>
      <c r="E25">
        <v>0</v>
      </c>
      <c r="F25" t="s">
        <v>39</v>
      </c>
    </row>
    <row r="26" spans="1:6">
      <c r="A26" t="s">
        <v>40</v>
      </c>
      <c r="B26" s="2" t="s">
        <v>66</v>
      </c>
    </row>
    <row r="27" spans="1:6">
      <c r="A27" t="s">
        <v>137</v>
      </c>
      <c r="B27" t="s">
        <v>138</v>
      </c>
      <c r="C27">
        <v>200</v>
      </c>
    </row>
    <row r="28" spans="1:6">
      <c r="B28" t="s">
        <v>67</v>
      </c>
    </row>
    <row r="29" spans="1:6">
      <c r="A29" s="3" t="s">
        <v>68</v>
      </c>
      <c r="B29" s="3">
        <v>1</v>
      </c>
      <c r="C29" s="3">
        <v>2</v>
      </c>
    </row>
    <row r="30" spans="1:6">
      <c r="A30" s="3" t="s">
        <v>69</v>
      </c>
      <c r="B30">
        <v>15224</v>
      </c>
      <c r="C30">
        <v>17971</v>
      </c>
    </row>
    <row r="31" spans="1:6">
      <c r="A31" s="3" t="s">
        <v>70</v>
      </c>
      <c r="B31">
        <v>11336</v>
      </c>
      <c r="C31">
        <v>9170</v>
      </c>
    </row>
    <row r="32" spans="1:6">
      <c r="A32" s="3" t="s">
        <v>71</v>
      </c>
      <c r="B32">
        <v>4720</v>
      </c>
      <c r="C32">
        <v>4593</v>
      </c>
    </row>
    <row r="33" spans="1:3">
      <c r="A33" s="3" t="s">
        <v>72</v>
      </c>
      <c r="B33">
        <v>7682</v>
      </c>
      <c r="C33">
        <v>7237</v>
      </c>
    </row>
    <row r="34" spans="1:3">
      <c r="A34" s="3" t="s">
        <v>73</v>
      </c>
      <c r="B34">
        <v>24076</v>
      </c>
      <c r="C34">
        <v>20746</v>
      </c>
    </row>
    <row r="35" spans="1:3">
      <c r="A35" s="3" t="s">
        <v>74</v>
      </c>
      <c r="B35">
        <v>1213</v>
      </c>
      <c r="C35">
        <v>2451</v>
      </c>
    </row>
    <row r="36" spans="1:3">
      <c r="A36" s="3" t="s">
        <v>75</v>
      </c>
      <c r="B36">
        <v>351</v>
      </c>
      <c r="C36">
        <v>429</v>
      </c>
    </row>
    <row r="37" spans="1:3">
      <c r="A37" s="3" t="s">
        <v>76</v>
      </c>
      <c r="B37">
        <v>342</v>
      </c>
      <c r="C37">
        <v>403</v>
      </c>
    </row>
    <row r="40" spans="1:3">
      <c r="A40" t="s">
        <v>60</v>
      </c>
      <c r="B40" s="2" t="s">
        <v>77</v>
      </c>
    </row>
  </sheetData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topLeftCell="A16" workbookViewId="0">
      <selection activeCell="A27" sqref="A27:C37"/>
    </sheetView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41947</v>
      </c>
    </row>
    <row r="6" spans="1:9">
      <c r="A6" t="s">
        <v>8</v>
      </c>
      <c r="B6" s="2" t="s">
        <v>103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63</v>
      </c>
      <c r="E17">
        <v>240</v>
      </c>
      <c r="F17" t="s">
        <v>21</v>
      </c>
    </row>
    <row r="18" spans="1:6">
      <c r="A18" t="s">
        <v>25</v>
      </c>
      <c r="E18">
        <v>655</v>
      </c>
      <c r="F18" t="s">
        <v>21</v>
      </c>
    </row>
    <row r="19" spans="1:6">
      <c r="A19" t="s">
        <v>64</v>
      </c>
      <c r="E19">
        <v>5</v>
      </c>
      <c r="F19" t="s">
        <v>21</v>
      </c>
    </row>
    <row r="20" spans="1:6">
      <c r="A20" t="s">
        <v>65</v>
      </c>
      <c r="E20">
        <v>20</v>
      </c>
      <c r="F20" t="s">
        <v>21</v>
      </c>
    </row>
    <row r="21" spans="1:6">
      <c r="A21" t="s">
        <v>32</v>
      </c>
      <c r="E21">
        <v>150</v>
      </c>
      <c r="F21" t="s">
        <v>33</v>
      </c>
    </row>
    <row r="22" spans="1:6">
      <c r="A22" t="s">
        <v>34</v>
      </c>
      <c r="E22">
        <v>25</v>
      </c>
    </row>
    <row r="23" spans="1:6">
      <c r="A23" t="s">
        <v>35</v>
      </c>
      <c r="E23">
        <v>20</v>
      </c>
      <c r="F23" t="s">
        <v>36</v>
      </c>
    </row>
    <row r="24" spans="1:6">
      <c r="A24" t="s">
        <v>37</v>
      </c>
      <c r="E24">
        <v>0</v>
      </c>
      <c r="F24" t="s">
        <v>36</v>
      </c>
    </row>
    <row r="25" spans="1:6">
      <c r="A25" t="s">
        <v>38</v>
      </c>
      <c r="E25">
        <v>0</v>
      </c>
      <c r="F25" t="s">
        <v>39</v>
      </c>
    </row>
    <row r="26" spans="1:6">
      <c r="A26" t="s">
        <v>40</v>
      </c>
      <c r="B26" s="2" t="s">
        <v>104</v>
      </c>
    </row>
    <row r="27" spans="1:6">
      <c r="A27" t="s">
        <v>139</v>
      </c>
      <c r="B27" t="s">
        <v>138</v>
      </c>
      <c r="C27">
        <v>150</v>
      </c>
    </row>
    <row r="28" spans="1:6">
      <c r="B28" t="s">
        <v>97</v>
      </c>
    </row>
    <row r="29" spans="1:6">
      <c r="A29" s="3" t="s">
        <v>68</v>
      </c>
      <c r="B29" s="3">
        <v>1</v>
      </c>
      <c r="C29" s="3">
        <v>2</v>
      </c>
    </row>
    <row r="30" spans="1:6">
      <c r="A30" s="3" t="s">
        <v>69</v>
      </c>
      <c r="B30" s="4" t="s">
        <v>80</v>
      </c>
      <c r="C30" s="4" t="s">
        <v>80</v>
      </c>
    </row>
    <row r="31" spans="1:6">
      <c r="A31" s="3" t="s">
        <v>70</v>
      </c>
      <c r="B31">
        <v>14357</v>
      </c>
      <c r="C31">
        <v>15239</v>
      </c>
    </row>
    <row r="32" spans="1:6">
      <c r="A32" s="3" t="s">
        <v>71</v>
      </c>
      <c r="B32">
        <v>1726</v>
      </c>
      <c r="C32">
        <v>2130</v>
      </c>
    </row>
    <row r="33" spans="1:3">
      <c r="A33" s="3" t="s">
        <v>72</v>
      </c>
      <c r="B33" s="4" t="s">
        <v>80</v>
      </c>
      <c r="C33" s="4" t="s">
        <v>80</v>
      </c>
    </row>
    <row r="34" spans="1:3">
      <c r="A34" s="3" t="s">
        <v>73</v>
      </c>
      <c r="B34">
        <v>11931</v>
      </c>
      <c r="C34">
        <v>14220</v>
      </c>
    </row>
    <row r="35" spans="1:3">
      <c r="A35" s="3" t="s">
        <v>74</v>
      </c>
      <c r="B35">
        <v>1395</v>
      </c>
      <c r="C35">
        <v>1988</v>
      </c>
    </row>
    <row r="36" spans="1:3">
      <c r="A36" s="3" t="s">
        <v>75</v>
      </c>
      <c r="B36">
        <v>37</v>
      </c>
      <c r="C36">
        <v>39</v>
      </c>
    </row>
    <row r="37" spans="1:3">
      <c r="A37" s="3" t="s">
        <v>76</v>
      </c>
      <c r="B37">
        <v>33</v>
      </c>
      <c r="C37">
        <v>36</v>
      </c>
    </row>
    <row r="40" spans="1:3">
      <c r="A40" t="s">
        <v>60</v>
      </c>
      <c r="B40" s="2" t="s">
        <v>105</v>
      </c>
    </row>
  </sheetData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topLeftCell="A18" workbookViewId="0">
      <selection activeCell="A27" sqref="A27:C37"/>
    </sheetView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41947</v>
      </c>
    </row>
    <row r="6" spans="1:9">
      <c r="A6" t="s">
        <v>8</v>
      </c>
      <c r="B6" s="2" t="s">
        <v>99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63</v>
      </c>
      <c r="E17">
        <v>240</v>
      </c>
      <c r="F17" t="s">
        <v>21</v>
      </c>
    </row>
    <row r="18" spans="1:6">
      <c r="A18" t="s">
        <v>25</v>
      </c>
      <c r="E18">
        <v>655</v>
      </c>
      <c r="F18" t="s">
        <v>21</v>
      </c>
    </row>
    <row r="19" spans="1:6">
      <c r="A19" t="s">
        <v>64</v>
      </c>
      <c r="E19">
        <v>5</v>
      </c>
      <c r="F19" t="s">
        <v>21</v>
      </c>
    </row>
    <row r="20" spans="1:6">
      <c r="A20" t="s">
        <v>65</v>
      </c>
      <c r="E20">
        <v>20</v>
      </c>
      <c r="F20" t="s">
        <v>21</v>
      </c>
    </row>
    <row r="21" spans="1:6">
      <c r="A21" t="s">
        <v>32</v>
      </c>
      <c r="E21">
        <v>100</v>
      </c>
      <c r="F21" t="s">
        <v>33</v>
      </c>
    </row>
    <row r="22" spans="1:6">
      <c r="A22" t="s">
        <v>34</v>
      </c>
      <c r="E22">
        <v>25</v>
      </c>
    </row>
    <row r="23" spans="1:6">
      <c r="A23" t="s">
        <v>35</v>
      </c>
      <c r="E23">
        <v>20</v>
      </c>
      <c r="F23" t="s">
        <v>36</v>
      </c>
    </row>
    <row r="24" spans="1:6">
      <c r="A24" t="s">
        <v>37</v>
      </c>
      <c r="E24">
        <v>0</v>
      </c>
      <c r="F24" t="s">
        <v>36</v>
      </c>
    </row>
    <row r="25" spans="1:6">
      <c r="A25" t="s">
        <v>38</v>
      </c>
      <c r="E25">
        <v>0</v>
      </c>
      <c r="F25" t="s">
        <v>39</v>
      </c>
    </row>
    <row r="26" spans="1:6">
      <c r="A26" t="s">
        <v>40</v>
      </c>
      <c r="B26" s="2" t="s">
        <v>100</v>
      </c>
    </row>
    <row r="27" spans="1:6">
      <c r="A27" t="s">
        <v>139</v>
      </c>
      <c r="B27" t="s">
        <v>138</v>
      </c>
      <c r="C27">
        <v>100</v>
      </c>
    </row>
    <row r="28" spans="1:6">
      <c r="B28" t="s">
        <v>101</v>
      </c>
    </row>
    <row r="29" spans="1:6">
      <c r="A29" s="3" t="s">
        <v>68</v>
      </c>
      <c r="B29" s="3">
        <v>1</v>
      </c>
      <c r="C29" s="3">
        <v>2</v>
      </c>
    </row>
    <row r="30" spans="1:6">
      <c r="A30" s="3" t="s">
        <v>69</v>
      </c>
      <c r="B30">
        <v>7002</v>
      </c>
      <c r="C30">
        <v>6682</v>
      </c>
    </row>
    <row r="31" spans="1:6">
      <c r="A31" s="3" t="s">
        <v>70</v>
      </c>
      <c r="B31">
        <v>750</v>
      </c>
      <c r="C31">
        <v>777</v>
      </c>
    </row>
    <row r="32" spans="1:6">
      <c r="A32" s="3" t="s">
        <v>71</v>
      </c>
      <c r="B32">
        <v>95</v>
      </c>
      <c r="C32">
        <v>108</v>
      </c>
    </row>
    <row r="33" spans="1:3">
      <c r="A33" s="3" t="s">
        <v>72</v>
      </c>
      <c r="B33">
        <v>11024</v>
      </c>
      <c r="C33">
        <v>10975</v>
      </c>
    </row>
    <row r="34" spans="1:3">
      <c r="A34" s="3" t="s">
        <v>73</v>
      </c>
      <c r="B34">
        <v>609</v>
      </c>
      <c r="C34">
        <v>730</v>
      </c>
    </row>
    <row r="35" spans="1:3">
      <c r="A35" s="3" t="s">
        <v>74</v>
      </c>
      <c r="B35">
        <v>75</v>
      </c>
      <c r="C35">
        <v>111</v>
      </c>
    </row>
    <row r="36" spans="1:3">
      <c r="A36" s="3" t="s">
        <v>75</v>
      </c>
      <c r="B36">
        <v>3</v>
      </c>
      <c r="C36">
        <v>2</v>
      </c>
    </row>
    <row r="37" spans="1:3">
      <c r="A37" s="3" t="s">
        <v>76</v>
      </c>
      <c r="B37">
        <v>2</v>
      </c>
      <c r="C37">
        <v>2</v>
      </c>
    </row>
    <row r="40" spans="1:3">
      <c r="A40" t="s">
        <v>60</v>
      </c>
      <c r="B40" s="2" t="s">
        <v>102</v>
      </c>
    </row>
  </sheetData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topLeftCell="A16" workbookViewId="0">
      <selection activeCell="A27" sqref="A27:C37"/>
    </sheetView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41947</v>
      </c>
    </row>
    <row r="6" spans="1:9">
      <c r="A6" t="s">
        <v>8</v>
      </c>
      <c r="B6" s="2" t="s">
        <v>95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63</v>
      </c>
      <c r="E17">
        <v>240</v>
      </c>
      <c r="F17" t="s">
        <v>21</v>
      </c>
    </row>
    <row r="18" spans="1:6">
      <c r="A18" t="s">
        <v>25</v>
      </c>
      <c r="E18">
        <v>655</v>
      </c>
      <c r="F18" t="s">
        <v>21</v>
      </c>
    </row>
    <row r="19" spans="1:6">
      <c r="A19" t="s">
        <v>64</v>
      </c>
      <c r="E19">
        <v>5</v>
      </c>
      <c r="F19" t="s">
        <v>21</v>
      </c>
    </row>
    <row r="20" spans="1:6">
      <c r="A20" t="s">
        <v>65</v>
      </c>
      <c r="E20">
        <v>20</v>
      </c>
      <c r="F20" t="s">
        <v>21</v>
      </c>
    </row>
    <row r="21" spans="1:6">
      <c r="A21" t="s">
        <v>32</v>
      </c>
      <c r="E21">
        <v>150</v>
      </c>
      <c r="F21" t="s">
        <v>33</v>
      </c>
    </row>
    <row r="22" spans="1:6">
      <c r="A22" t="s">
        <v>34</v>
      </c>
      <c r="E22">
        <v>25</v>
      </c>
    </row>
    <row r="23" spans="1:6">
      <c r="A23" t="s">
        <v>35</v>
      </c>
      <c r="E23">
        <v>20</v>
      </c>
      <c r="F23" t="s">
        <v>36</v>
      </c>
    </row>
    <row r="24" spans="1:6">
      <c r="A24" t="s">
        <v>37</v>
      </c>
      <c r="E24">
        <v>0</v>
      </c>
      <c r="F24" t="s">
        <v>36</v>
      </c>
    </row>
    <row r="25" spans="1:6">
      <c r="A25" t="s">
        <v>38</v>
      </c>
      <c r="E25">
        <v>0</v>
      </c>
      <c r="F25" t="s">
        <v>39</v>
      </c>
    </row>
    <row r="26" spans="1:6">
      <c r="A26" t="s">
        <v>40</v>
      </c>
      <c r="B26" s="2" t="s">
        <v>96</v>
      </c>
    </row>
    <row r="27" spans="1:6">
      <c r="A27" t="s">
        <v>137</v>
      </c>
      <c r="B27" t="s">
        <v>138</v>
      </c>
      <c r="C27">
        <v>150</v>
      </c>
    </row>
    <row r="28" spans="1:6">
      <c r="B28" t="s">
        <v>97</v>
      </c>
    </row>
    <row r="29" spans="1:6">
      <c r="A29" s="3" t="s">
        <v>68</v>
      </c>
      <c r="B29" s="3">
        <v>1</v>
      </c>
      <c r="C29" s="3">
        <v>2</v>
      </c>
    </row>
    <row r="30" spans="1:6">
      <c r="A30" s="3" t="s">
        <v>69</v>
      </c>
      <c r="B30">
        <v>1498</v>
      </c>
      <c r="C30">
        <v>1634</v>
      </c>
    </row>
    <row r="31" spans="1:6">
      <c r="A31" s="3" t="s">
        <v>70</v>
      </c>
      <c r="B31">
        <v>1191</v>
      </c>
      <c r="C31">
        <v>987</v>
      </c>
    </row>
    <row r="32" spans="1:6">
      <c r="A32" s="3" t="s">
        <v>71</v>
      </c>
      <c r="B32">
        <v>470</v>
      </c>
      <c r="C32">
        <v>433</v>
      </c>
    </row>
    <row r="33" spans="1:3">
      <c r="A33" s="3" t="s">
        <v>72</v>
      </c>
      <c r="B33">
        <v>725</v>
      </c>
      <c r="C33">
        <v>628</v>
      </c>
    </row>
    <row r="34" spans="1:3">
      <c r="A34" s="3" t="s">
        <v>73</v>
      </c>
      <c r="B34">
        <v>2239</v>
      </c>
      <c r="C34">
        <v>1974</v>
      </c>
    </row>
    <row r="35" spans="1:3">
      <c r="A35" s="3" t="s">
        <v>74</v>
      </c>
      <c r="B35">
        <v>128</v>
      </c>
      <c r="C35">
        <v>224</v>
      </c>
    </row>
    <row r="36" spans="1:3">
      <c r="A36" s="3" t="s">
        <v>75</v>
      </c>
      <c r="B36">
        <v>33</v>
      </c>
      <c r="C36">
        <v>34</v>
      </c>
    </row>
    <row r="37" spans="1:3">
      <c r="A37" s="3" t="s">
        <v>76</v>
      </c>
      <c r="B37">
        <v>33</v>
      </c>
      <c r="C37">
        <v>30</v>
      </c>
    </row>
    <row r="40" spans="1:3">
      <c r="A40" t="s">
        <v>60</v>
      </c>
      <c r="B40" s="2" t="s">
        <v>98</v>
      </c>
    </row>
  </sheetData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V65"/>
  <sheetViews>
    <sheetView workbookViewId="0">
      <selection activeCell="L47" sqref="L47"/>
    </sheetView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41947</v>
      </c>
    </row>
    <row r="6" spans="1:9">
      <c r="A6" t="s">
        <v>8</v>
      </c>
      <c r="B6" s="2" t="s">
        <v>82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83</v>
      </c>
    </row>
    <row r="17" spans="1:74">
      <c r="A17" t="s">
        <v>84</v>
      </c>
      <c r="E17">
        <v>240</v>
      </c>
      <c r="F17" t="s">
        <v>21</v>
      </c>
    </row>
    <row r="18" spans="1:74">
      <c r="A18" t="s">
        <v>85</v>
      </c>
      <c r="E18">
        <v>600</v>
      </c>
      <c r="F18" t="s">
        <v>21</v>
      </c>
    </row>
    <row r="19" spans="1:74">
      <c r="A19" t="s">
        <v>86</v>
      </c>
      <c r="E19">
        <v>5</v>
      </c>
      <c r="F19" t="s">
        <v>21</v>
      </c>
    </row>
    <row r="20" spans="1:74">
      <c r="A20" t="s">
        <v>87</v>
      </c>
      <c r="E20">
        <v>73</v>
      </c>
    </row>
    <row r="21" spans="1:74">
      <c r="A21" t="s">
        <v>88</v>
      </c>
      <c r="E21" t="s">
        <v>89</v>
      </c>
    </row>
    <row r="22" spans="1:74">
      <c r="A22" t="s">
        <v>90</v>
      </c>
      <c r="E22" t="s">
        <v>91</v>
      </c>
    </row>
    <row r="23" spans="1:74">
      <c r="A23" t="s">
        <v>34</v>
      </c>
      <c r="E23">
        <v>25</v>
      </c>
    </row>
    <row r="24" spans="1:74">
      <c r="A24" t="s">
        <v>38</v>
      </c>
      <c r="E24">
        <v>0</v>
      </c>
      <c r="F24" t="s">
        <v>39</v>
      </c>
    </row>
    <row r="25" spans="1:74">
      <c r="A25" t="s">
        <v>40</v>
      </c>
      <c r="B25" s="2" t="s">
        <v>92</v>
      </c>
    </row>
    <row r="26" spans="1:74">
      <c r="A26" t="s">
        <v>137</v>
      </c>
    </row>
    <row r="27" spans="1:74">
      <c r="B27" t="s">
        <v>93</v>
      </c>
    </row>
    <row r="28" spans="1:74">
      <c r="A28" s="3" t="s">
        <v>43</v>
      </c>
      <c r="B28" s="3">
        <v>240</v>
      </c>
      <c r="C28" s="3">
        <v>245</v>
      </c>
      <c r="D28" s="3">
        <v>250</v>
      </c>
      <c r="E28" s="3">
        <v>255</v>
      </c>
      <c r="F28" s="3">
        <v>260</v>
      </c>
      <c r="G28" s="3">
        <v>265</v>
      </c>
      <c r="H28" s="3">
        <v>270</v>
      </c>
      <c r="I28" s="3">
        <v>275</v>
      </c>
      <c r="J28" s="3">
        <v>280</v>
      </c>
      <c r="K28" s="3">
        <v>285</v>
      </c>
      <c r="L28" s="3">
        <v>290</v>
      </c>
      <c r="M28" s="3">
        <v>295</v>
      </c>
      <c r="N28" s="3">
        <v>300</v>
      </c>
      <c r="O28" s="3">
        <v>305</v>
      </c>
      <c r="P28" s="3">
        <v>310</v>
      </c>
      <c r="Q28" s="3">
        <v>315</v>
      </c>
      <c r="R28" s="3">
        <v>320</v>
      </c>
      <c r="S28" s="3">
        <v>325</v>
      </c>
      <c r="T28" s="3">
        <v>330</v>
      </c>
      <c r="U28" s="3">
        <v>335</v>
      </c>
      <c r="V28" s="3">
        <v>340</v>
      </c>
      <c r="W28" s="3">
        <v>345</v>
      </c>
      <c r="X28" s="3">
        <v>350</v>
      </c>
      <c r="Y28" s="3">
        <v>355</v>
      </c>
      <c r="Z28" s="3">
        <v>360</v>
      </c>
      <c r="AA28" s="3">
        <v>365</v>
      </c>
      <c r="AB28" s="3">
        <v>370</v>
      </c>
      <c r="AC28" s="3">
        <v>375</v>
      </c>
      <c r="AD28" s="3">
        <v>380</v>
      </c>
      <c r="AE28" s="3">
        <v>385</v>
      </c>
      <c r="AF28" s="3">
        <v>390</v>
      </c>
      <c r="AG28" s="3">
        <v>395</v>
      </c>
      <c r="AH28" s="3">
        <v>400</v>
      </c>
      <c r="AI28" s="3">
        <v>405</v>
      </c>
      <c r="AJ28" s="3">
        <v>410</v>
      </c>
      <c r="AK28" s="3">
        <v>415</v>
      </c>
      <c r="AL28" s="3">
        <v>420</v>
      </c>
      <c r="AM28" s="3">
        <v>425</v>
      </c>
      <c r="AN28" s="3">
        <v>430</v>
      </c>
      <c r="AO28" s="3">
        <v>435</v>
      </c>
      <c r="AP28" s="3">
        <v>440</v>
      </c>
      <c r="AQ28" s="3">
        <v>445</v>
      </c>
      <c r="AR28" s="3">
        <v>450</v>
      </c>
      <c r="AS28" s="3">
        <v>455</v>
      </c>
      <c r="AT28" s="3">
        <v>460</v>
      </c>
      <c r="AU28" s="3">
        <v>465</v>
      </c>
      <c r="AV28" s="3">
        <v>470</v>
      </c>
      <c r="AW28" s="3">
        <v>475</v>
      </c>
      <c r="AX28" s="3">
        <v>480</v>
      </c>
      <c r="AY28" s="3">
        <v>485</v>
      </c>
      <c r="AZ28" s="3">
        <v>490</v>
      </c>
      <c r="BA28" s="3">
        <v>495</v>
      </c>
      <c r="BB28" s="3">
        <v>500</v>
      </c>
      <c r="BC28" s="3">
        <v>505</v>
      </c>
      <c r="BD28" s="3">
        <v>510</v>
      </c>
      <c r="BE28" s="3">
        <v>515</v>
      </c>
      <c r="BF28" s="3">
        <v>520</v>
      </c>
      <c r="BG28" s="3">
        <v>525</v>
      </c>
      <c r="BH28" s="3">
        <v>530</v>
      </c>
      <c r="BI28" s="3">
        <v>535</v>
      </c>
      <c r="BJ28" s="3">
        <v>540</v>
      </c>
      <c r="BK28" s="3">
        <v>545</v>
      </c>
      <c r="BL28" s="3">
        <v>550</v>
      </c>
      <c r="BM28" s="3">
        <v>555</v>
      </c>
      <c r="BN28" s="3">
        <v>560</v>
      </c>
      <c r="BO28" s="3">
        <v>565</v>
      </c>
      <c r="BP28" s="3">
        <v>570</v>
      </c>
      <c r="BQ28" s="3">
        <v>575</v>
      </c>
      <c r="BR28" s="3">
        <v>580</v>
      </c>
      <c r="BS28" s="3">
        <v>585</v>
      </c>
      <c r="BT28" s="3">
        <v>590</v>
      </c>
      <c r="BU28" s="3">
        <v>595</v>
      </c>
      <c r="BV28" s="3">
        <v>600</v>
      </c>
    </row>
    <row r="29" spans="1:74">
      <c r="A29" s="3" t="s">
        <v>44</v>
      </c>
      <c r="B29">
        <v>7.0699997246265411E-2</v>
      </c>
      <c r="C29">
        <v>6.719999760389328E-2</v>
      </c>
      <c r="D29">
        <v>6.3199996948242188E-2</v>
      </c>
      <c r="E29">
        <v>6.2399998307228088E-2</v>
      </c>
      <c r="F29">
        <v>6.0400001704692841E-2</v>
      </c>
      <c r="G29">
        <v>5.9200000017881393E-2</v>
      </c>
      <c r="H29">
        <v>5.7999998331069946E-2</v>
      </c>
      <c r="I29">
        <v>5.6800000369548798E-2</v>
      </c>
      <c r="J29">
        <v>5.6600000709295273E-2</v>
      </c>
      <c r="K29">
        <v>5.6400001049041748E-2</v>
      </c>
      <c r="L29">
        <v>5.6200001388788223E-2</v>
      </c>
      <c r="M29">
        <v>5.5100001394748688E-2</v>
      </c>
      <c r="N29">
        <v>5.3800001740455627E-2</v>
      </c>
      <c r="O29">
        <v>5.2400000393390656E-2</v>
      </c>
      <c r="P29">
        <v>5.130000039935112E-2</v>
      </c>
      <c r="Q29">
        <v>5.0500001758337021E-2</v>
      </c>
      <c r="R29">
        <v>4.9300000071525574E-2</v>
      </c>
      <c r="S29">
        <v>4.8099998384714127E-2</v>
      </c>
      <c r="T29">
        <v>4.8399999737739563E-2</v>
      </c>
      <c r="U29">
        <v>4.8000000417232513E-2</v>
      </c>
      <c r="V29">
        <v>4.8000000417232513E-2</v>
      </c>
      <c r="W29">
        <v>4.7600001096725464E-2</v>
      </c>
      <c r="X29">
        <v>4.7100000083446503E-2</v>
      </c>
      <c r="Y29">
        <v>4.7299999743700027E-2</v>
      </c>
      <c r="Z29">
        <v>4.6900000423192978E-2</v>
      </c>
      <c r="AA29">
        <v>4.6199999749660492E-2</v>
      </c>
      <c r="AB29">
        <v>4.6000000089406967E-2</v>
      </c>
      <c r="AC29">
        <v>4.5400001108646393E-2</v>
      </c>
      <c r="AD29">
        <v>4.479999840259552E-2</v>
      </c>
      <c r="AE29">
        <v>4.5200001448392868E-2</v>
      </c>
      <c r="AF29">
        <v>4.4700000435113907E-2</v>
      </c>
      <c r="AG29">
        <v>4.4100001454353333E-2</v>
      </c>
      <c r="AH29">
        <v>4.3900001794099808E-2</v>
      </c>
      <c r="AI29">
        <v>4.3699998408555984E-2</v>
      </c>
      <c r="AJ29">
        <v>4.3900001794099808E-2</v>
      </c>
      <c r="AK29">
        <v>4.3600000441074371E-2</v>
      </c>
      <c r="AL29">
        <v>4.3000001460313797E-2</v>
      </c>
      <c r="AM29">
        <v>4.309999942779541E-2</v>
      </c>
      <c r="AN29">
        <v>4.349999874830246E-2</v>
      </c>
      <c r="AO29">
        <v>4.2399998754262924E-2</v>
      </c>
      <c r="AP29">
        <v>4.2199999094009399E-2</v>
      </c>
      <c r="AQ29">
        <v>4.2199999094009399E-2</v>
      </c>
      <c r="AR29">
        <v>4.2300000786781311E-2</v>
      </c>
      <c r="AS29">
        <v>4.1900001466274261E-2</v>
      </c>
      <c r="AT29">
        <v>4.2500000447034836E-2</v>
      </c>
      <c r="AU29">
        <v>4.179999977350235E-2</v>
      </c>
      <c r="AV29">
        <v>4.2100001126527786E-2</v>
      </c>
      <c r="AW29">
        <v>4.1600000113248825E-2</v>
      </c>
      <c r="AX29">
        <v>4.1600000113248825E-2</v>
      </c>
      <c r="AY29">
        <v>4.0899999439716339E-2</v>
      </c>
      <c r="AZ29">
        <v>4.1000001132488251E-2</v>
      </c>
      <c r="BA29">
        <v>4.0899999439716339E-2</v>
      </c>
      <c r="BB29">
        <v>4.0699999779462814E-2</v>
      </c>
      <c r="BC29">
        <v>4.0800001472234726E-2</v>
      </c>
      <c r="BD29">
        <v>4.0600001811981201E-2</v>
      </c>
      <c r="BE29">
        <v>4.0399998426437378E-2</v>
      </c>
      <c r="BF29">
        <v>4.050000011920929E-2</v>
      </c>
      <c r="BG29">
        <v>4.0300000458955765E-2</v>
      </c>
      <c r="BH29">
        <v>4.010000079870224E-2</v>
      </c>
      <c r="BI29">
        <v>3.9999999105930328E-2</v>
      </c>
      <c r="BJ29">
        <v>3.9999999105930328E-2</v>
      </c>
      <c r="BK29">
        <v>3.970000147819519E-2</v>
      </c>
      <c r="BL29">
        <v>3.9999999105930328E-2</v>
      </c>
      <c r="BM29">
        <v>3.9599999785423279E-2</v>
      </c>
      <c r="BN29">
        <v>3.9900001138448715E-2</v>
      </c>
      <c r="BO29">
        <v>4.010000079870224E-2</v>
      </c>
      <c r="BP29">
        <v>3.9400000125169754E-2</v>
      </c>
      <c r="BQ29">
        <v>3.9400000125169754E-2</v>
      </c>
      <c r="BR29">
        <v>3.9400000125169754E-2</v>
      </c>
      <c r="BS29">
        <v>3.9799999445676804E-2</v>
      </c>
      <c r="BT29">
        <v>3.9599999785423279E-2</v>
      </c>
      <c r="BU29">
        <v>3.9299998432397842E-2</v>
      </c>
      <c r="BV29">
        <v>3.9200000464916229E-2</v>
      </c>
    </row>
    <row r="30" spans="1:74">
      <c r="A30" s="3" t="s">
        <v>45</v>
      </c>
      <c r="B30">
        <v>5.1500000059604645E-2</v>
      </c>
      <c r="C30">
        <v>4.8500001430511475E-2</v>
      </c>
      <c r="D30">
        <v>4.6500001102685928E-2</v>
      </c>
      <c r="E30">
        <v>4.4500000774860382E-2</v>
      </c>
      <c r="F30">
        <v>4.3200001120567322E-2</v>
      </c>
      <c r="G30">
        <v>4.2700000107288361E-2</v>
      </c>
      <c r="H30">
        <v>4.2300000786781311E-2</v>
      </c>
      <c r="I30">
        <v>4.2300000786781311E-2</v>
      </c>
      <c r="J30">
        <v>4.2500000447034836E-2</v>
      </c>
      <c r="K30">
        <v>4.2700000107288361E-2</v>
      </c>
      <c r="L30">
        <v>4.2700000107288361E-2</v>
      </c>
      <c r="M30">
        <v>4.1900001466274261E-2</v>
      </c>
      <c r="N30">
        <v>4.0899999439716339E-2</v>
      </c>
      <c r="O30">
        <v>3.9599999785423279E-2</v>
      </c>
      <c r="P30">
        <v>3.8699999451637268E-2</v>
      </c>
      <c r="Q30">
        <v>3.7999998778104782E-2</v>
      </c>
      <c r="R30">
        <v>3.6600001156330109E-2</v>
      </c>
      <c r="S30">
        <v>3.5599999129772186E-2</v>
      </c>
      <c r="T30">
        <v>3.6400001496076584E-2</v>
      </c>
      <c r="U30">
        <v>3.5700000822544098E-2</v>
      </c>
      <c r="V30">
        <v>3.5599999129772186E-2</v>
      </c>
      <c r="W30">
        <v>3.5599999129772186E-2</v>
      </c>
      <c r="X30">
        <v>3.5399999469518661E-2</v>
      </c>
      <c r="Y30">
        <v>3.48999984562397E-2</v>
      </c>
      <c r="Z30">
        <v>3.48999984562397E-2</v>
      </c>
      <c r="AA30">
        <v>3.5100001841783524E-2</v>
      </c>
      <c r="AB30">
        <v>3.4699998795986176E-2</v>
      </c>
      <c r="AC30">
        <v>3.4099999815225601E-2</v>
      </c>
      <c r="AD30">
        <v>3.4299999475479126E-2</v>
      </c>
      <c r="AE30">
        <v>3.4200001507997513E-2</v>
      </c>
      <c r="AF30">
        <v>3.3900000154972076E-2</v>
      </c>
      <c r="AG30">
        <v>3.3700000494718552E-2</v>
      </c>
      <c r="AH30">
        <v>3.4000001847743988E-2</v>
      </c>
      <c r="AI30">
        <v>3.3500000834465027E-2</v>
      </c>
      <c r="AJ30">
        <v>3.3500000834465027E-2</v>
      </c>
      <c r="AK30">
        <v>3.3100001513957977E-2</v>
      </c>
      <c r="AL30">
        <v>3.3100001513957977E-2</v>
      </c>
      <c r="AM30">
        <v>3.319999948143959E-2</v>
      </c>
      <c r="AN30">
        <v>3.3500000834465027E-2</v>
      </c>
      <c r="AO30">
        <v>3.2600000500679016E-2</v>
      </c>
      <c r="AP30">
        <v>3.2999999821186066E-2</v>
      </c>
      <c r="AQ30">
        <v>3.2699998468160629E-2</v>
      </c>
      <c r="AR30">
        <v>3.2900001853704453E-2</v>
      </c>
      <c r="AS30">
        <v>3.2600000500679016E-2</v>
      </c>
      <c r="AT30">
        <v>3.2999999821186066E-2</v>
      </c>
      <c r="AU30">
        <v>3.2600000500679016E-2</v>
      </c>
      <c r="AV30">
        <v>3.2900001853704453E-2</v>
      </c>
      <c r="AW30">
        <v>3.2499998807907104E-2</v>
      </c>
      <c r="AX30">
        <v>3.2800000160932541E-2</v>
      </c>
      <c r="AY30">
        <v>3.2200001180171967E-2</v>
      </c>
      <c r="AZ30">
        <v>3.2200001180171967E-2</v>
      </c>
      <c r="BA30">
        <v>3.2499998807907104E-2</v>
      </c>
      <c r="BB30">
        <v>3.2200001180171967E-2</v>
      </c>
      <c r="BC30">
        <v>3.229999914765358E-2</v>
      </c>
      <c r="BD30">
        <v>3.2099999487400055E-2</v>
      </c>
      <c r="BE30">
        <v>3.2200001180171967E-2</v>
      </c>
      <c r="BF30">
        <v>3.2200001180171967E-2</v>
      </c>
      <c r="BG30">
        <v>3.2200001180171967E-2</v>
      </c>
      <c r="BH30">
        <v>3.189999982714653E-2</v>
      </c>
      <c r="BI30">
        <v>3.2000001519918442E-2</v>
      </c>
      <c r="BJ30">
        <v>3.2200001180171967E-2</v>
      </c>
      <c r="BK30">
        <v>3.1800001859664917E-2</v>
      </c>
      <c r="BL30">
        <v>3.2200001180171967E-2</v>
      </c>
      <c r="BM30">
        <v>3.2000001519918442E-2</v>
      </c>
      <c r="BN30">
        <v>3.229999914765358E-2</v>
      </c>
      <c r="BO30">
        <v>3.2400000840425491E-2</v>
      </c>
      <c r="BP30">
        <v>3.189999982714653E-2</v>
      </c>
      <c r="BQ30">
        <v>3.189999982714653E-2</v>
      </c>
      <c r="BR30">
        <v>3.2099999487400055E-2</v>
      </c>
      <c r="BS30">
        <v>3.2400000840425491E-2</v>
      </c>
      <c r="BT30">
        <v>3.229999914765358E-2</v>
      </c>
      <c r="BU30">
        <v>3.2099999487400055E-2</v>
      </c>
      <c r="BV30">
        <v>3.2200001180171967E-2</v>
      </c>
    </row>
    <row r="31" spans="1:74">
      <c r="A31" s="3" t="s">
        <v>46</v>
      </c>
      <c r="B31">
        <v>4.960000142455101E-2</v>
      </c>
      <c r="C31">
        <v>4.8599999397993088E-2</v>
      </c>
      <c r="D31">
        <v>4.8000000417232513E-2</v>
      </c>
      <c r="E31">
        <v>4.6900000423192978E-2</v>
      </c>
      <c r="F31">
        <v>4.5499999076128006E-2</v>
      </c>
      <c r="G31">
        <v>4.4500000774860382E-2</v>
      </c>
      <c r="H31">
        <v>4.3699998408555984E-2</v>
      </c>
      <c r="I31">
        <v>4.2899999767541885E-2</v>
      </c>
      <c r="J31">
        <v>4.2500000447034836E-2</v>
      </c>
      <c r="K31">
        <v>4.1999999433755875E-2</v>
      </c>
      <c r="L31">
        <v>4.1499998420476913E-2</v>
      </c>
      <c r="M31">
        <v>4.0699999779462814E-2</v>
      </c>
      <c r="N31">
        <v>4.0199998766183853E-2</v>
      </c>
      <c r="O31">
        <v>3.970000147819519E-2</v>
      </c>
      <c r="P31">
        <v>3.970000147819519E-2</v>
      </c>
      <c r="Q31">
        <v>3.9299998432397842E-2</v>
      </c>
      <c r="R31">
        <v>3.7900000810623169E-2</v>
      </c>
      <c r="S31">
        <v>3.6899998784065247E-2</v>
      </c>
      <c r="T31">
        <v>3.7700001150369644E-2</v>
      </c>
      <c r="U31">
        <v>3.7300001829862595E-2</v>
      </c>
      <c r="V31">
        <v>3.7599999457597733E-2</v>
      </c>
      <c r="W31">
        <v>3.7000000476837158E-2</v>
      </c>
      <c r="X31">
        <v>3.6800000816583633E-2</v>
      </c>
      <c r="Y31">
        <v>3.6400001496076584E-2</v>
      </c>
      <c r="Z31">
        <v>3.6200001835823059E-2</v>
      </c>
      <c r="AA31">
        <v>3.6200001835823059E-2</v>
      </c>
      <c r="AB31">
        <v>3.6200001835823059E-2</v>
      </c>
      <c r="AC31">
        <v>3.5300001502037048E-2</v>
      </c>
      <c r="AD31">
        <v>3.5599999129772186E-2</v>
      </c>
      <c r="AE31">
        <v>3.5300001502037048E-2</v>
      </c>
      <c r="AF31">
        <v>3.4800000488758087E-2</v>
      </c>
      <c r="AG31">
        <v>3.4699998795986176E-2</v>
      </c>
      <c r="AH31">
        <v>3.48999984562397E-2</v>
      </c>
      <c r="AI31">
        <v>3.4299999475479126E-2</v>
      </c>
      <c r="AJ31">
        <v>3.4600000828504562E-2</v>
      </c>
      <c r="AK31">
        <v>3.4000001847743988E-2</v>
      </c>
      <c r="AL31">
        <v>3.4200001507997513E-2</v>
      </c>
      <c r="AM31">
        <v>3.4299999475479126E-2</v>
      </c>
      <c r="AN31">
        <v>3.4400001168251038E-2</v>
      </c>
      <c r="AO31">
        <v>3.3700000494718552E-2</v>
      </c>
      <c r="AP31">
        <v>3.3799998462200165E-2</v>
      </c>
      <c r="AQ31">
        <v>3.3700000494718552E-2</v>
      </c>
      <c r="AR31">
        <v>3.3799998462200165E-2</v>
      </c>
      <c r="AS31">
        <v>3.359999880194664E-2</v>
      </c>
      <c r="AT31">
        <v>3.3799998462200165E-2</v>
      </c>
      <c r="AU31">
        <v>3.3300001174211502E-2</v>
      </c>
      <c r="AV31">
        <v>3.3700000494718552E-2</v>
      </c>
      <c r="AW31">
        <v>3.3300001174211502E-2</v>
      </c>
      <c r="AX31">
        <v>3.3500000834465027E-2</v>
      </c>
      <c r="AY31">
        <v>3.2900001853704453E-2</v>
      </c>
      <c r="AZ31">
        <v>3.319999948143959E-2</v>
      </c>
      <c r="BA31">
        <v>3.319999948143959E-2</v>
      </c>
      <c r="BB31">
        <v>3.2999999821186066E-2</v>
      </c>
      <c r="BC31">
        <v>3.2999999821186066E-2</v>
      </c>
      <c r="BD31">
        <v>3.2999999821186066E-2</v>
      </c>
      <c r="BE31">
        <v>3.2900001853704453E-2</v>
      </c>
      <c r="BF31">
        <v>3.2999999821186066E-2</v>
      </c>
      <c r="BG31">
        <v>3.2699998468160629E-2</v>
      </c>
      <c r="BH31">
        <v>3.2499998807907104E-2</v>
      </c>
      <c r="BI31">
        <v>3.2499998807907104E-2</v>
      </c>
      <c r="BJ31">
        <v>3.2800000160932541E-2</v>
      </c>
      <c r="BK31">
        <v>3.2499998807907104E-2</v>
      </c>
      <c r="BL31">
        <v>3.2600000500679016E-2</v>
      </c>
      <c r="BM31">
        <v>3.2499998807907104E-2</v>
      </c>
      <c r="BN31">
        <v>3.2900001853704453E-2</v>
      </c>
      <c r="BO31">
        <v>3.2900001853704453E-2</v>
      </c>
      <c r="BP31">
        <v>3.2600000500679016E-2</v>
      </c>
      <c r="BQ31">
        <v>3.2400000840425491E-2</v>
      </c>
      <c r="BR31">
        <v>3.2800000160932541E-2</v>
      </c>
      <c r="BS31">
        <v>3.2999999821186066E-2</v>
      </c>
      <c r="BT31">
        <v>3.2900001853704453E-2</v>
      </c>
      <c r="BU31">
        <v>3.2400000840425491E-2</v>
      </c>
      <c r="BV31">
        <v>3.2600000500679016E-2</v>
      </c>
    </row>
    <row r="32" spans="1:74">
      <c r="A32" s="3" t="s">
        <v>47</v>
      </c>
      <c r="B32">
        <v>4.5899998396635056E-2</v>
      </c>
      <c r="C32">
        <v>4.5099999755620956E-2</v>
      </c>
      <c r="D32">
        <v>4.4599998742341995E-2</v>
      </c>
      <c r="E32">
        <v>4.3699998408555984E-2</v>
      </c>
      <c r="F32">
        <v>4.2599998414516449E-2</v>
      </c>
      <c r="G32">
        <v>4.1999999433755875E-2</v>
      </c>
      <c r="H32">
        <v>4.0699999779462814E-2</v>
      </c>
      <c r="I32">
        <v>3.9999999105930328E-2</v>
      </c>
      <c r="J32">
        <v>3.9400000125169754E-2</v>
      </c>
      <c r="K32">
        <v>3.9200000464916229E-2</v>
      </c>
      <c r="L32">
        <v>3.880000114440918E-2</v>
      </c>
      <c r="M32">
        <v>3.8199998438358307E-2</v>
      </c>
      <c r="N32">
        <v>3.7700001150369644E-2</v>
      </c>
      <c r="O32">
        <v>3.7599999457597733E-2</v>
      </c>
      <c r="P32">
        <v>3.7500001490116119E-2</v>
      </c>
      <c r="Q32">
        <v>3.7200000137090683E-2</v>
      </c>
      <c r="R32">
        <v>3.5799998790025711E-2</v>
      </c>
      <c r="S32">
        <v>3.5700000822544098E-2</v>
      </c>
      <c r="T32">
        <v>3.5999998450279236E-2</v>
      </c>
      <c r="U32">
        <v>3.5100001841783524E-2</v>
      </c>
      <c r="V32">
        <v>3.5199999809265137E-2</v>
      </c>
      <c r="W32">
        <v>3.5300001502037048E-2</v>
      </c>
      <c r="X32">
        <v>3.4800000488758087E-2</v>
      </c>
      <c r="Y32">
        <v>3.4699998795986176E-2</v>
      </c>
      <c r="Z32">
        <v>3.5199999809265137E-2</v>
      </c>
      <c r="AA32">
        <v>3.4499999135732651E-2</v>
      </c>
      <c r="AB32">
        <v>3.4499999135732651E-2</v>
      </c>
      <c r="AC32">
        <v>3.4200001507997513E-2</v>
      </c>
      <c r="AD32">
        <v>3.3700000494718552E-2</v>
      </c>
      <c r="AE32">
        <v>3.4299999475479126E-2</v>
      </c>
      <c r="AF32">
        <v>3.3399999141693115E-2</v>
      </c>
      <c r="AG32">
        <v>3.3700000494718552E-2</v>
      </c>
      <c r="AH32">
        <v>3.3500000834465027E-2</v>
      </c>
      <c r="AI32">
        <v>3.2999999821186066E-2</v>
      </c>
      <c r="AJ32">
        <v>3.3500000834465027E-2</v>
      </c>
      <c r="AK32">
        <v>3.2900001853704453E-2</v>
      </c>
      <c r="AL32">
        <v>3.3100001513957977E-2</v>
      </c>
      <c r="AM32">
        <v>3.2999999821186066E-2</v>
      </c>
      <c r="AN32">
        <v>3.3100001513957977E-2</v>
      </c>
      <c r="AO32">
        <v>3.2600000500679016E-2</v>
      </c>
      <c r="AP32">
        <v>3.2800000160932541E-2</v>
      </c>
      <c r="AQ32">
        <v>3.2499998807907104E-2</v>
      </c>
      <c r="AR32">
        <v>3.2499998807907104E-2</v>
      </c>
      <c r="AS32">
        <v>3.2499998807907104E-2</v>
      </c>
      <c r="AT32">
        <v>3.2999999821186066E-2</v>
      </c>
      <c r="AU32">
        <v>3.2499998807907104E-2</v>
      </c>
      <c r="AV32">
        <v>3.2600000500679016E-2</v>
      </c>
      <c r="AW32">
        <v>3.2499998807907104E-2</v>
      </c>
      <c r="AX32">
        <v>3.2499998807907104E-2</v>
      </c>
      <c r="AY32">
        <v>3.2099999487400055E-2</v>
      </c>
      <c r="AZ32">
        <v>3.2099999487400055E-2</v>
      </c>
      <c r="BA32">
        <v>3.2200001180171967E-2</v>
      </c>
      <c r="BB32">
        <v>3.189999982714653E-2</v>
      </c>
      <c r="BC32">
        <v>3.2099999487400055E-2</v>
      </c>
      <c r="BD32">
        <v>3.2099999487400055E-2</v>
      </c>
      <c r="BE32">
        <v>3.2200001180171967E-2</v>
      </c>
      <c r="BF32">
        <v>3.2099999487400055E-2</v>
      </c>
      <c r="BG32">
        <v>3.2000001519918442E-2</v>
      </c>
      <c r="BH32">
        <v>3.1700000166893005E-2</v>
      </c>
      <c r="BI32">
        <v>3.1800001859664917E-2</v>
      </c>
      <c r="BJ32">
        <v>3.189999982714653E-2</v>
      </c>
      <c r="BK32">
        <v>3.1700000166893005E-2</v>
      </c>
      <c r="BL32">
        <v>3.2099999487400055E-2</v>
      </c>
      <c r="BM32">
        <v>3.189999982714653E-2</v>
      </c>
      <c r="BN32">
        <v>3.229999914765358E-2</v>
      </c>
      <c r="BO32">
        <v>3.229999914765358E-2</v>
      </c>
      <c r="BP32">
        <v>3.1800001859664917E-2</v>
      </c>
      <c r="BQ32">
        <v>3.1700000166893005E-2</v>
      </c>
      <c r="BR32">
        <v>3.2000001519918442E-2</v>
      </c>
      <c r="BS32">
        <v>3.229999914765358E-2</v>
      </c>
      <c r="BT32">
        <v>3.2000001519918442E-2</v>
      </c>
      <c r="BU32">
        <v>3.189999982714653E-2</v>
      </c>
      <c r="BV32">
        <v>3.189999982714653E-2</v>
      </c>
    </row>
    <row r="33" spans="1:74">
      <c r="A33" s="3" t="s">
        <v>48</v>
      </c>
      <c r="B33">
        <v>5.2000001072883606E-2</v>
      </c>
      <c r="C33">
        <v>5.0999999046325684E-2</v>
      </c>
      <c r="D33">
        <v>5.0299998372793198E-2</v>
      </c>
      <c r="E33">
        <v>4.9100000411272049E-2</v>
      </c>
      <c r="F33">
        <v>4.7899998724460602E-2</v>
      </c>
      <c r="G33">
        <v>4.6700000762939453E-2</v>
      </c>
      <c r="H33">
        <v>4.5499999076128006E-2</v>
      </c>
      <c r="I33">
        <v>4.4599998742341995E-2</v>
      </c>
      <c r="J33">
        <v>4.3999999761581421E-2</v>
      </c>
      <c r="K33">
        <v>4.3600000441074371E-2</v>
      </c>
      <c r="L33">
        <v>4.3200001120567322E-2</v>
      </c>
      <c r="M33">
        <v>4.2199999094009399E-2</v>
      </c>
      <c r="N33">
        <v>4.1700001806020737E-2</v>
      </c>
      <c r="O33">
        <v>4.1200000792741776E-2</v>
      </c>
      <c r="P33">
        <v>4.1200000792741776E-2</v>
      </c>
      <c r="Q33">
        <v>4.0800001472234726E-2</v>
      </c>
      <c r="R33">
        <v>3.8899999111890793E-2</v>
      </c>
      <c r="S33">
        <v>3.8499999791383743E-2</v>
      </c>
      <c r="T33">
        <v>3.9200000464916229E-2</v>
      </c>
      <c r="U33">
        <v>3.8499999791383743E-2</v>
      </c>
      <c r="V33">
        <v>3.8499999791383743E-2</v>
      </c>
      <c r="W33">
        <v>3.8100000470876694E-2</v>
      </c>
      <c r="X33">
        <v>3.7999998778104782E-2</v>
      </c>
      <c r="Y33">
        <v>3.7599999457597733E-2</v>
      </c>
      <c r="Z33">
        <v>3.7200000137090683E-2</v>
      </c>
      <c r="AA33">
        <v>3.7500001490116119E-2</v>
      </c>
      <c r="AB33">
        <v>3.6600001156330109E-2</v>
      </c>
      <c r="AC33">
        <v>3.6299999803304672E-2</v>
      </c>
      <c r="AD33">
        <v>3.6800000816583633E-2</v>
      </c>
      <c r="AE33">
        <v>3.6499999463558197E-2</v>
      </c>
      <c r="AF33">
        <v>3.5999998450279236E-2</v>
      </c>
      <c r="AG33">
        <v>3.5900000482797623E-2</v>
      </c>
      <c r="AH33">
        <v>3.5999998450279236E-2</v>
      </c>
      <c r="AI33">
        <v>3.5599999129772186E-2</v>
      </c>
      <c r="AJ33">
        <v>3.5900000482797623E-2</v>
      </c>
      <c r="AK33">
        <v>3.5300001502037048E-2</v>
      </c>
      <c r="AL33">
        <v>3.5500001162290573E-2</v>
      </c>
      <c r="AM33">
        <v>3.5399999469518661E-2</v>
      </c>
      <c r="AN33">
        <v>3.5399999469518661E-2</v>
      </c>
      <c r="AO33">
        <v>3.48999984562397E-2</v>
      </c>
      <c r="AP33">
        <v>3.4699998795986176E-2</v>
      </c>
      <c r="AQ33">
        <v>3.48999984562397E-2</v>
      </c>
      <c r="AR33">
        <v>3.4699998795986176E-2</v>
      </c>
      <c r="AS33">
        <v>3.4499999135732651E-2</v>
      </c>
      <c r="AT33">
        <v>3.5100001841783524E-2</v>
      </c>
      <c r="AU33">
        <v>3.4400001168251038E-2</v>
      </c>
      <c r="AV33">
        <v>3.4600000828504562E-2</v>
      </c>
      <c r="AW33">
        <v>3.4400001168251038E-2</v>
      </c>
      <c r="AX33">
        <v>3.4499999135732651E-2</v>
      </c>
      <c r="AY33">
        <v>3.4099999815225601E-2</v>
      </c>
      <c r="AZ33">
        <v>3.3900000154972076E-2</v>
      </c>
      <c r="BA33">
        <v>3.4200001507997513E-2</v>
      </c>
      <c r="BB33">
        <v>3.3799998462200165E-2</v>
      </c>
      <c r="BC33">
        <v>3.3900000154972076E-2</v>
      </c>
      <c r="BD33">
        <v>3.3900000154972076E-2</v>
      </c>
      <c r="BE33">
        <v>3.4000001847743988E-2</v>
      </c>
      <c r="BF33">
        <v>3.4099999815225601E-2</v>
      </c>
      <c r="BG33">
        <v>3.4000001847743988E-2</v>
      </c>
      <c r="BH33">
        <v>3.3700000494718552E-2</v>
      </c>
      <c r="BI33">
        <v>3.359999880194664E-2</v>
      </c>
      <c r="BJ33">
        <v>3.3700000494718552E-2</v>
      </c>
      <c r="BK33">
        <v>3.3500000834465027E-2</v>
      </c>
      <c r="BL33">
        <v>3.3900000154972076E-2</v>
      </c>
      <c r="BM33">
        <v>3.3700000494718552E-2</v>
      </c>
      <c r="BN33">
        <v>3.3900000154972076E-2</v>
      </c>
      <c r="BO33">
        <v>3.4000001847743988E-2</v>
      </c>
      <c r="BP33">
        <v>3.359999880194664E-2</v>
      </c>
      <c r="BQ33">
        <v>3.3700000494718552E-2</v>
      </c>
      <c r="BR33">
        <v>3.3700000494718552E-2</v>
      </c>
      <c r="BS33">
        <v>3.4099999815225601E-2</v>
      </c>
      <c r="BT33">
        <v>3.3900000154972076E-2</v>
      </c>
      <c r="BU33">
        <v>3.359999880194664E-2</v>
      </c>
      <c r="BV33">
        <v>3.3700000494718552E-2</v>
      </c>
    </row>
    <row r="34" spans="1:74">
      <c r="A34" s="3" t="s">
        <v>49</v>
      </c>
      <c r="B34">
        <v>4.349999874830246E-2</v>
      </c>
      <c r="C34">
        <v>4.3200001120567322E-2</v>
      </c>
      <c r="D34">
        <v>4.2800001800060272E-2</v>
      </c>
      <c r="E34">
        <v>4.2199999094009399E-2</v>
      </c>
      <c r="F34">
        <v>4.1299998760223389E-2</v>
      </c>
      <c r="G34">
        <v>4.0399998426437378E-2</v>
      </c>
      <c r="H34">
        <v>3.9900001138448715E-2</v>
      </c>
      <c r="I34">
        <v>3.9200000464916229E-2</v>
      </c>
      <c r="J34">
        <v>3.8699999451637268E-2</v>
      </c>
      <c r="K34">
        <v>3.8499999791383743E-2</v>
      </c>
      <c r="L34">
        <v>3.8199998438358307E-2</v>
      </c>
      <c r="M34">
        <v>3.7700001150369644E-2</v>
      </c>
      <c r="N34">
        <v>3.7500001490116119E-2</v>
      </c>
      <c r="O34">
        <v>3.7200000137090683E-2</v>
      </c>
      <c r="P34">
        <v>3.7200000137090683E-2</v>
      </c>
      <c r="Q34">
        <v>3.6899998784065247E-2</v>
      </c>
      <c r="R34">
        <v>3.5900000482797623E-2</v>
      </c>
      <c r="S34">
        <v>3.5100001841783524E-2</v>
      </c>
      <c r="T34">
        <v>3.6100000143051147E-2</v>
      </c>
      <c r="U34">
        <v>3.5000000149011612E-2</v>
      </c>
      <c r="V34">
        <v>3.5199999809265137E-2</v>
      </c>
      <c r="W34">
        <v>3.5300001502037048E-2</v>
      </c>
      <c r="X34">
        <v>3.4699998795986176E-2</v>
      </c>
      <c r="Y34">
        <v>3.4400001168251038E-2</v>
      </c>
      <c r="Z34">
        <v>3.4699998795986176E-2</v>
      </c>
      <c r="AA34">
        <v>3.4499999135732651E-2</v>
      </c>
      <c r="AB34">
        <v>3.4200001507997513E-2</v>
      </c>
      <c r="AC34">
        <v>3.3799998462200165E-2</v>
      </c>
      <c r="AD34">
        <v>3.3900000154972076E-2</v>
      </c>
      <c r="AE34">
        <v>3.3799998462200165E-2</v>
      </c>
      <c r="AF34">
        <v>3.3500000834465027E-2</v>
      </c>
      <c r="AG34">
        <v>3.3399999141693115E-2</v>
      </c>
      <c r="AH34">
        <v>3.2999999821186066E-2</v>
      </c>
      <c r="AI34">
        <v>3.2900001853704453E-2</v>
      </c>
      <c r="AJ34">
        <v>3.319999948143959E-2</v>
      </c>
      <c r="AK34">
        <v>3.2999999821186066E-2</v>
      </c>
      <c r="AL34">
        <v>3.2999999821186066E-2</v>
      </c>
      <c r="AM34">
        <v>3.3100001513957977E-2</v>
      </c>
      <c r="AN34">
        <v>3.319999948143959E-2</v>
      </c>
      <c r="AO34">
        <v>3.2400000840425491E-2</v>
      </c>
      <c r="AP34">
        <v>3.2499998807907104E-2</v>
      </c>
      <c r="AQ34">
        <v>3.2400000840425491E-2</v>
      </c>
      <c r="AR34">
        <v>3.2600000500679016E-2</v>
      </c>
      <c r="AS34">
        <v>3.2499998807907104E-2</v>
      </c>
      <c r="AT34">
        <v>3.2800000160932541E-2</v>
      </c>
      <c r="AU34">
        <v>3.2200001180171967E-2</v>
      </c>
      <c r="AV34">
        <v>3.2499998807907104E-2</v>
      </c>
      <c r="AW34">
        <v>3.2200001180171967E-2</v>
      </c>
      <c r="AX34">
        <v>3.2600000500679016E-2</v>
      </c>
      <c r="AY34">
        <v>3.2000001519918442E-2</v>
      </c>
      <c r="AZ34">
        <v>3.2000001519918442E-2</v>
      </c>
      <c r="BA34">
        <v>3.2200001180171967E-2</v>
      </c>
      <c r="BB34">
        <v>3.189999982714653E-2</v>
      </c>
      <c r="BC34">
        <v>3.189999982714653E-2</v>
      </c>
      <c r="BD34">
        <v>3.189999982714653E-2</v>
      </c>
      <c r="BE34">
        <v>3.1800001859664917E-2</v>
      </c>
      <c r="BF34">
        <v>3.2000001519918442E-2</v>
      </c>
      <c r="BG34">
        <v>3.2099999487400055E-2</v>
      </c>
      <c r="BH34">
        <v>3.1700000166893005E-2</v>
      </c>
      <c r="BI34">
        <v>3.1700000166893005E-2</v>
      </c>
      <c r="BJ34">
        <v>3.189999982714653E-2</v>
      </c>
      <c r="BK34">
        <v>3.1599998474121094E-2</v>
      </c>
      <c r="BL34">
        <v>3.189999982714653E-2</v>
      </c>
      <c r="BM34">
        <v>3.2000001519918442E-2</v>
      </c>
      <c r="BN34">
        <v>3.189999982714653E-2</v>
      </c>
      <c r="BO34">
        <v>3.2200001180171967E-2</v>
      </c>
      <c r="BP34">
        <v>3.2000001519918442E-2</v>
      </c>
      <c r="BQ34">
        <v>3.1599998474121094E-2</v>
      </c>
      <c r="BR34">
        <v>3.2000001519918442E-2</v>
      </c>
      <c r="BS34">
        <v>3.229999914765358E-2</v>
      </c>
      <c r="BT34">
        <v>3.2099999487400055E-2</v>
      </c>
      <c r="BU34">
        <v>3.1800001859664917E-2</v>
      </c>
      <c r="BV34">
        <v>3.189999982714653E-2</v>
      </c>
    </row>
    <row r="35" spans="1:74">
      <c r="A35" s="3" t="s">
        <v>50</v>
      </c>
      <c r="B35">
        <v>5.2400000393390656E-2</v>
      </c>
      <c r="C35">
        <v>5.169999971985817E-2</v>
      </c>
      <c r="D35">
        <v>5.130000039935112E-2</v>
      </c>
      <c r="E35">
        <v>5.000000074505806E-2</v>
      </c>
      <c r="F35">
        <v>4.8700001090764999E-2</v>
      </c>
      <c r="G35">
        <v>4.7299999743700027E-2</v>
      </c>
      <c r="H35">
        <v>4.6000000089406967E-2</v>
      </c>
      <c r="I35">
        <v>4.5099999755620956E-2</v>
      </c>
      <c r="J35">
        <v>4.4199999421834946E-2</v>
      </c>
      <c r="K35">
        <v>4.3699998408555984E-2</v>
      </c>
      <c r="L35">
        <v>4.3400000780820847E-2</v>
      </c>
      <c r="M35">
        <v>4.2599998414516449E-2</v>
      </c>
      <c r="N35">
        <v>4.2199999094009399E-2</v>
      </c>
      <c r="O35">
        <v>4.179999977350235E-2</v>
      </c>
      <c r="P35">
        <v>4.1700001806020737E-2</v>
      </c>
      <c r="Q35">
        <v>4.1299998760223389E-2</v>
      </c>
      <c r="R35">
        <v>4.010000079870224E-2</v>
      </c>
      <c r="S35">
        <v>3.9500001817941666E-2</v>
      </c>
      <c r="T35">
        <v>3.9799999445676804E-2</v>
      </c>
      <c r="U35">
        <v>3.9400000125169754E-2</v>
      </c>
      <c r="V35">
        <v>3.9400000125169754E-2</v>
      </c>
      <c r="W35">
        <v>3.8899999111890793E-2</v>
      </c>
      <c r="X35">
        <v>3.9099998772144318E-2</v>
      </c>
      <c r="Y35">
        <v>3.8199998438358307E-2</v>
      </c>
      <c r="Z35">
        <v>3.8699999451637268E-2</v>
      </c>
      <c r="AA35">
        <v>3.8100000470876694E-2</v>
      </c>
      <c r="AB35">
        <v>3.7599999457597733E-2</v>
      </c>
      <c r="AC35">
        <v>3.7399999797344208E-2</v>
      </c>
      <c r="AD35">
        <v>3.7099998444318771E-2</v>
      </c>
      <c r="AE35">
        <v>3.7099998444318771E-2</v>
      </c>
      <c r="AF35">
        <v>3.6600001156330109E-2</v>
      </c>
      <c r="AG35">
        <v>3.6299999803304672E-2</v>
      </c>
      <c r="AH35">
        <v>3.6699999123811722E-2</v>
      </c>
      <c r="AI35">
        <v>3.6100000143051147E-2</v>
      </c>
      <c r="AJ35">
        <v>3.6299999803304672E-2</v>
      </c>
      <c r="AK35">
        <v>3.5999998450279236E-2</v>
      </c>
      <c r="AL35">
        <v>3.5799998790025711E-2</v>
      </c>
      <c r="AM35">
        <v>3.5999998450279236E-2</v>
      </c>
      <c r="AN35">
        <v>3.6200001835823059E-2</v>
      </c>
      <c r="AO35">
        <v>3.5399999469518661E-2</v>
      </c>
      <c r="AP35">
        <v>3.5300001502037048E-2</v>
      </c>
      <c r="AQ35">
        <v>3.5300001502037048E-2</v>
      </c>
      <c r="AR35">
        <v>3.5300001502037048E-2</v>
      </c>
      <c r="AS35">
        <v>3.5399999469518661E-2</v>
      </c>
      <c r="AT35">
        <v>3.5500001162290573E-2</v>
      </c>
      <c r="AU35">
        <v>3.5000000149011612E-2</v>
      </c>
      <c r="AV35">
        <v>3.5199999809265137E-2</v>
      </c>
      <c r="AW35">
        <v>3.4499999135732651E-2</v>
      </c>
      <c r="AX35">
        <v>3.5100001841783524E-2</v>
      </c>
      <c r="AY35">
        <v>3.4299999475479126E-2</v>
      </c>
      <c r="AZ35">
        <v>3.4699998795986176E-2</v>
      </c>
      <c r="BA35">
        <v>3.4499999135732651E-2</v>
      </c>
      <c r="BB35">
        <v>3.4400001168251038E-2</v>
      </c>
      <c r="BC35">
        <v>3.4400001168251038E-2</v>
      </c>
      <c r="BD35">
        <v>3.4499999135732651E-2</v>
      </c>
      <c r="BE35">
        <v>3.4400001168251038E-2</v>
      </c>
      <c r="BF35">
        <v>3.4299999475479126E-2</v>
      </c>
      <c r="BG35">
        <v>3.4099999815225601E-2</v>
      </c>
      <c r="BH35">
        <v>3.4000001847743988E-2</v>
      </c>
      <c r="BI35">
        <v>3.4000001847743988E-2</v>
      </c>
      <c r="BJ35">
        <v>3.4000001847743988E-2</v>
      </c>
      <c r="BK35">
        <v>3.3799998462200165E-2</v>
      </c>
      <c r="BL35">
        <v>3.4099999815225601E-2</v>
      </c>
      <c r="BM35">
        <v>3.3799998462200165E-2</v>
      </c>
      <c r="BN35">
        <v>3.4299999475479126E-2</v>
      </c>
      <c r="BO35">
        <v>3.4400001168251038E-2</v>
      </c>
      <c r="BP35">
        <v>3.3900000154972076E-2</v>
      </c>
      <c r="BQ35">
        <v>3.3700000494718552E-2</v>
      </c>
      <c r="BR35">
        <v>3.3900000154972076E-2</v>
      </c>
      <c r="BS35">
        <v>3.4400001168251038E-2</v>
      </c>
      <c r="BT35">
        <v>3.4099999815225601E-2</v>
      </c>
      <c r="BU35">
        <v>3.3799998462200165E-2</v>
      </c>
      <c r="BV35">
        <v>3.3799998462200165E-2</v>
      </c>
    </row>
    <row r="36" spans="1:74">
      <c r="A36" s="3" t="s">
        <v>51</v>
      </c>
      <c r="B36">
        <v>5.1100000739097595E-2</v>
      </c>
      <c r="C36">
        <v>5.0299998372793198E-2</v>
      </c>
      <c r="D36">
        <v>5.000000074505806E-2</v>
      </c>
      <c r="E36">
        <v>4.8700001090764999E-2</v>
      </c>
      <c r="F36">
        <v>4.7100000083446503E-2</v>
      </c>
      <c r="G36">
        <v>4.6399999409914017E-2</v>
      </c>
      <c r="H36">
        <v>4.5200001448392868E-2</v>
      </c>
      <c r="I36">
        <v>4.4100001454353333E-2</v>
      </c>
      <c r="J36">
        <v>4.3299999088048935E-2</v>
      </c>
      <c r="K36">
        <v>4.2599998414516449E-2</v>
      </c>
      <c r="L36">
        <v>4.1900001466274261E-2</v>
      </c>
      <c r="M36">
        <v>4.1000001132488251E-2</v>
      </c>
      <c r="N36">
        <v>4.050000011920929E-2</v>
      </c>
      <c r="O36">
        <v>3.9799999445676804E-2</v>
      </c>
      <c r="P36">
        <v>3.9500001817941666E-2</v>
      </c>
      <c r="Q36">
        <v>3.9099998772144318E-2</v>
      </c>
      <c r="R36">
        <v>3.7300001829862595E-2</v>
      </c>
      <c r="S36">
        <v>3.6899998784065247E-2</v>
      </c>
      <c r="T36">
        <v>3.7700001150369644E-2</v>
      </c>
      <c r="U36">
        <v>3.6299999803304672E-2</v>
      </c>
      <c r="V36">
        <v>3.6400001496076584E-2</v>
      </c>
      <c r="W36">
        <v>3.6499999463558197E-2</v>
      </c>
      <c r="X36">
        <v>3.5999998450279236E-2</v>
      </c>
      <c r="Y36">
        <v>3.5900000482797623E-2</v>
      </c>
      <c r="Z36">
        <v>3.5900000482797623E-2</v>
      </c>
      <c r="AA36">
        <v>3.5000000149011612E-2</v>
      </c>
      <c r="AB36">
        <v>3.5199999809265137E-2</v>
      </c>
      <c r="AC36">
        <v>3.4099999815225601E-2</v>
      </c>
      <c r="AD36">
        <v>3.4499999135732651E-2</v>
      </c>
      <c r="AE36">
        <v>3.4400001168251038E-2</v>
      </c>
      <c r="AF36">
        <v>3.3799998462200165E-2</v>
      </c>
      <c r="AG36">
        <v>3.3399999141693115E-2</v>
      </c>
      <c r="AH36">
        <v>3.3399999141693115E-2</v>
      </c>
      <c r="AI36">
        <v>3.319999948143959E-2</v>
      </c>
      <c r="AJ36">
        <v>3.359999880194664E-2</v>
      </c>
      <c r="AK36">
        <v>3.2999999821186066E-2</v>
      </c>
      <c r="AL36">
        <v>3.2900001853704453E-2</v>
      </c>
      <c r="AM36">
        <v>3.2800000160932541E-2</v>
      </c>
      <c r="AN36">
        <v>3.319999948143959E-2</v>
      </c>
      <c r="AO36">
        <v>3.2499998807907104E-2</v>
      </c>
      <c r="AP36">
        <v>3.229999914765358E-2</v>
      </c>
      <c r="AQ36">
        <v>3.2400000840425491E-2</v>
      </c>
      <c r="AR36">
        <v>3.2499998807907104E-2</v>
      </c>
      <c r="AS36">
        <v>3.2099999487400055E-2</v>
      </c>
      <c r="AT36">
        <v>3.2600000500679016E-2</v>
      </c>
      <c r="AU36">
        <v>3.2200001180171967E-2</v>
      </c>
      <c r="AV36">
        <v>3.2200001180171967E-2</v>
      </c>
      <c r="AW36">
        <v>3.2000001519918442E-2</v>
      </c>
      <c r="AX36">
        <v>3.2099999487400055E-2</v>
      </c>
      <c r="AY36">
        <v>3.1700000166893005E-2</v>
      </c>
      <c r="AZ36">
        <v>3.1599998474121094E-2</v>
      </c>
      <c r="BA36">
        <v>3.1599998474121094E-2</v>
      </c>
      <c r="BB36">
        <v>3.1599998474121094E-2</v>
      </c>
      <c r="BC36">
        <v>3.1599998474121094E-2</v>
      </c>
      <c r="BD36">
        <v>3.1599998474121094E-2</v>
      </c>
      <c r="BE36">
        <v>3.1599998474121094E-2</v>
      </c>
      <c r="BF36">
        <v>3.1500000506639481E-2</v>
      </c>
      <c r="BG36">
        <v>3.1399998813867569E-2</v>
      </c>
      <c r="BH36">
        <v>3.1199999153614044E-2</v>
      </c>
      <c r="BI36">
        <v>3.1199999153614044E-2</v>
      </c>
      <c r="BJ36">
        <v>3.1300000846385956E-2</v>
      </c>
      <c r="BK36">
        <v>3.1099999323487282E-2</v>
      </c>
      <c r="BL36">
        <v>3.1300000846385956E-2</v>
      </c>
      <c r="BM36">
        <v>3.1300000846385956E-2</v>
      </c>
      <c r="BN36">
        <v>3.1599998474121094E-2</v>
      </c>
      <c r="BO36">
        <v>3.1500000506639481E-2</v>
      </c>
      <c r="BP36">
        <v>3.1300000846385956E-2</v>
      </c>
      <c r="BQ36">
        <v>3.0799999833106995E-2</v>
      </c>
      <c r="BR36">
        <v>3.1199999153614044E-2</v>
      </c>
      <c r="BS36">
        <v>3.1500000506639481E-2</v>
      </c>
      <c r="BT36">
        <v>3.1300000846385956E-2</v>
      </c>
      <c r="BU36">
        <v>3.0999999493360519E-2</v>
      </c>
      <c r="BV36">
        <v>3.1199999153614044E-2</v>
      </c>
    </row>
    <row r="37" spans="1:74">
      <c r="A37" s="3" t="s">
        <v>52</v>
      </c>
      <c r="B37">
        <v>4.9800001084804535E-2</v>
      </c>
      <c r="C37">
        <v>4.9300000071525574E-2</v>
      </c>
      <c r="D37">
        <v>4.8900000751018524E-2</v>
      </c>
      <c r="E37">
        <v>4.7800000756978989E-2</v>
      </c>
      <c r="F37">
        <v>4.6100001782178879E-2</v>
      </c>
      <c r="G37">
        <v>4.479999840259552E-2</v>
      </c>
      <c r="H37">
        <v>4.3299999088048935E-2</v>
      </c>
      <c r="I37">
        <v>4.2199999094009399E-2</v>
      </c>
      <c r="J37">
        <v>4.14000004529953E-2</v>
      </c>
      <c r="K37">
        <v>4.1099999099969864E-2</v>
      </c>
      <c r="L37">
        <v>4.0800001472234726E-2</v>
      </c>
      <c r="M37">
        <v>3.9999999105930328E-2</v>
      </c>
      <c r="N37">
        <v>3.9599999785423279E-2</v>
      </c>
      <c r="O37">
        <v>3.9200000464916229E-2</v>
      </c>
      <c r="P37">
        <v>3.9000000804662704E-2</v>
      </c>
      <c r="Q37">
        <v>3.8699999451637268E-2</v>
      </c>
      <c r="R37">
        <v>3.7599999457597733E-2</v>
      </c>
      <c r="S37">
        <v>3.6800000816583633E-2</v>
      </c>
      <c r="T37">
        <v>3.7500001490116119E-2</v>
      </c>
      <c r="U37">
        <v>3.6600001156330109E-2</v>
      </c>
      <c r="V37">
        <v>3.6600001156330109E-2</v>
      </c>
      <c r="W37">
        <v>3.6499999463558197E-2</v>
      </c>
      <c r="X37">
        <v>3.6400001496076584E-2</v>
      </c>
      <c r="Y37">
        <v>3.6100000143051147E-2</v>
      </c>
      <c r="Z37">
        <v>3.5999998450279236E-2</v>
      </c>
      <c r="AA37">
        <v>3.6100000143051147E-2</v>
      </c>
      <c r="AB37">
        <v>3.5399999469518661E-2</v>
      </c>
      <c r="AC37">
        <v>3.4699998795986176E-2</v>
      </c>
      <c r="AD37">
        <v>3.4800000488758087E-2</v>
      </c>
      <c r="AE37">
        <v>3.5100001841783524E-2</v>
      </c>
      <c r="AF37">
        <v>3.4600000828504562E-2</v>
      </c>
      <c r="AG37">
        <v>3.4000001847743988E-2</v>
      </c>
      <c r="AH37">
        <v>3.4499999135732651E-2</v>
      </c>
      <c r="AI37">
        <v>3.4200001507997513E-2</v>
      </c>
      <c r="AJ37">
        <v>3.4499999135732651E-2</v>
      </c>
      <c r="AK37">
        <v>3.3799998462200165E-2</v>
      </c>
      <c r="AL37">
        <v>3.3900000154972076E-2</v>
      </c>
      <c r="AM37">
        <v>3.4000001847743988E-2</v>
      </c>
      <c r="AN37">
        <v>3.4000001847743988E-2</v>
      </c>
      <c r="AO37">
        <v>3.3399999141693115E-2</v>
      </c>
      <c r="AP37">
        <v>3.3399999141693115E-2</v>
      </c>
      <c r="AQ37">
        <v>3.319999948143959E-2</v>
      </c>
      <c r="AR37">
        <v>3.3300001174211502E-2</v>
      </c>
      <c r="AS37">
        <v>3.3399999141693115E-2</v>
      </c>
      <c r="AT37">
        <v>3.359999880194664E-2</v>
      </c>
      <c r="AU37">
        <v>3.3100001513957977E-2</v>
      </c>
      <c r="AV37">
        <v>3.319999948143959E-2</v>
      </c>
      <c r="AW37">
        <v>3.3100001513957977E-2</v>
      </c>
      <c r="AX37">
        <v>3.2999999821186066E-2</v>
      </c>
      <c r="AY37">
        <v>3.2499998807907104E-2</v>
      </c>
      <c r="AZ37">
        <v>3.2600000500679016E-2</v>
      </c>
      <c r="BA37">
        <v>3.2699998468160629E-2</v>
      </c>
      <c r="BB37">
        <v>3.2400000840425491E-2</v>
      </c>
      <c r="BC37">
        <v>3.2699998468160629E-2</v>
      </c>
      <c r="BD37">
        <v>3.2499998807907104E-2</v>
      </c>
      <c r="BE37">
        <v>3.2400000840425491E-2</v>
      </c>
      <c r="BF37">
        <v>3.2499998807907104E-2</v>
      </c>
      <c r="BG37">
        <v>3.2499998807907104E-2</v>
      </c>
      <c r="BH37">
        <v>3.229999914765358E-2</v>
      </c>
      <c r="BI37">
        <v>3.2200001180171967E-2</v>
      </c>
      <c r="BJ37">
        <v>3.2200001180171967E-2</v>
      </c>
      <c r="BK37">
        <v>3.2000001519918442E-2</v>
      </c>
      <c r="BL37">
        <v>3.2400000840425491E-2</v>
      </c>
      <c r="BM37">
        <v>3.2099999487400055E-2</v>
      </c>
      <c r="BN37">
        <v>3.2499998807907104E-2</v>
      </c>
      <c r="BO37">
        <v>3.2499998807907104E-2</v>
      </c>
      <c r="BP37">
        <v>3.229999914765358E-2</v>
      </c>
      <c r="BQ37">
        <v>3.2000001519918442E-2</v>
      </c>
      <c r="BR37">
        <v>3.229999914765358E-2</v>
      </c>
      <c r="BS37">
        <v>3.2699998468160629E-2</v>
      </c>
      <c r="BT37">
        <v>3.2499998807907104E-2</v>
      </c>
      <c r="BU37">
        <v>3.2200001180171967E-2</v>
      </c>
      <c r="BV37">
        <v>3.2099999487400055E-2</v>
      </c>
    </row>
    <row r="38" spans="1:74">
      <c r="A38" s="3" t="s">
        <v>53</v>
      </c>
      <c r="B38">
        <v>4.6999998390674591E-2</v>
      </c>
      <c r="C38">
        <v>4.6399999409914017E-2</v>
      </c>
      <c r="D38">
        <v>4.6100001782178879E-2</v>
      </c>
      <c r="E38">
        <v>4.5099999755620956E-2</v>
      </c>
      <c r="F38">
        <v>4.3699998408555984E-2</v>
      </c>
      <c r="G38">
        <v>4.2800001800060272E-2</v>
      </c>
      <c r="H38">
        <v>4.1499998420476913E-2</v>
      </c>
      <c r="I38">
        <v>4.0600001811981201E-2</v>
      </c>
      <c r="J38">
        <v>3.9799999445676804E-2</v>
      </c>
      <c r="K38">
        <v>3.9299998432397842E-2</v>
      </c>
      <c r="L38">
        <v>3.9099998772144318E-2</v>
      </c>
      <c r="M38">
        <v>3.8300000131130219E-2</v>
      </c>
      <c r="N38">
        <v>3.7999998778104782E-2</v>
      </c>
      <c r="O38">
        <v>3.7599999457597733E-2</v>
      </c>
      <c r="P38">
        <v>3.7599999457597733E-2</v>
      </c>
      <c r="Q38">
        <v>3.7300001829862595E-2</v>
      </c>
      <c r="R38">
        <v>3.5100001841783524E-2</v>
      </c>
      <c r="S38">
        <v>3.4499999135732651E-2</v>
      </c>
      <c r="T38">
        <v>3.5700000822544098E-2</v>
      </c>
      <c r="U38">
        <v>3.5100001841783524E-2</v>
      </c>
      <c r="V38">
        <v>3.5100001841783524E-2</v>
      </c>
      <c r="W38">
        <v>3.48999984562397E-2</v>
      </c>
      <c r="X38">
        <v>3.4499999135732651E-2</v>
      </c>
      <c r="Y38">
        <v>3.4400001168251038E-2</v>
      </c>
      <c r="Z38">
        <v>3.4400001168251038E-2</v>
      </c>
      <c r="AA38">
        <v>3.4099999815225601E-2</v>
      </c>
      <c r="AB38">
        <v>3.3799998462200165E-2</v>
      </c>
      <c r="AC38">
        <v>3.3300001174211502E-2</v>
      </c>
      <c r="AD38">
        <v>3.3500000834465027E-2</v>
      </c>
      <c r="AE38">
        <v>3.359999880194664E-2</v>
      </c>
      <c r="AF38">
        <v>3.3300001174211502E-2</v>
      </c>
      <c r="AG38">
        <v>3.2800000160932541E-2</v>
      </c>
      <c r="AH38">
        <v>3.2999999821186066E-2</v>
      </c>
      <c r="AI38">
        <v>3.2999999821186066E-2</v>
      </c>
      <c r="AJ38">
        <v>3.3100001513957977E-2</v>
      </c>
      <c r="AK38">
        <v>3.2800000160932541E-2</v>
      </c>
      <c r="AL38">
        <v>3.2800000160932541E-2</v>
      </c>
      <c r="AM38">
        <v>3.2499998807907104E-2</v>
      </c>
      <c r="AN38">
        <v>3.2800000160932541E-2</v>
      </c>
      <c r="AO38">
        <v>3.229999914765358E-2</v>
      </c>
      <c r="AP38">
        <v>3.2200001180171967E-2</v>
      </c>
      <c r="AQ38">
        <v>3.2200001180171967E-2</v>
      </c>
      <c r="AR38">
        <v>3.2200001180171967E-2</v>
      </c>
      <c r="AS38">
        <v>3.2000001519918442E-2</v>
      </c>
      <c r="AT38">
        <v>3.2200001180171967E-2</v>
      </c>
      <c r="AU38">
        <v>3.189999982714653E-2</v>
      </c>
      <c r="AV38">
        <v>3.2200001180171967E-2</v>
      </c>
      <c r="AW38">
        <v>3.189999982714653E-2</v>
      </c>
      <c r="AX38">
        <v>3.1800001859664917E-2</v>
      </c>
      <c r="AY38">
        <v>3.1399998813867569E-2</v>
      </c>
      <c r="AZ38">
        <v>3.1599998474121094E-2</v>
      </c>
      <c r="BA38">
        <v>3.1599998474121094E-2</v>
      </c>
      <c r="BB38">
        <v>3.1300000846385956E-2</v>
      </c>
      <c r="BC38">
        <v>3.1500000506639481E-2</v>
      </c>
      <c r="BD38">
        <v>3.1399998813867569E-2</v>
      </c>
      <c r="BE38">
        <v>3.1500000506639481E-2</v>
      </c>
      <c r="BF38">
        <v>3.1399998813867569E-2</v>
      </c>
      <c r="BG38">
        <v>3.1300000846385956E-2</v>
      </c>
      <c r="BH38">
        <v>3.1199999153614044E-2</v>
      </c>
      <c r="BI38">
        <v>3.1199999153614044E-2</v>
      </c>
      <c r="BJ38">
        <v>3.1399998813867569E-2</v>
      </c>
      <c r="BK38">
        <v>3.1199999153614044E-2</v>
      </c>
      <c r="BL38">
        <v>3.1500000506639481E-2</v>
      </c>
      <c r="BM38">
        <v>3.1199999153614044E-2</v>
      </c>
      <c r="BN38">
        <v>3.1500000506639481E-2</v>
      </c>
      <c r="BO38">
        <v>3.1500000506639481E-2</v>
      </c>
      <c r="BP38">
        <v>3.1199999153614044E-2</v>
      </c>
      <c r="BQ38">
        <v>3.0999999493360519E-2</v>
      </c>
      <c r="BR38">
        <v>3.1300000846385956E-2</v>
      </c>
      <c r="BS38">
        <v>3.1700000166893005E-2</v>
      </c>
      <c r="BT38">
        <v>3.1599998474121094E-2</v>
      </c>
      <c r="BU38">
        <v>3.1300000846385956E-2</v>
      </c>
      <c r="BV38">
        <v>3.1300000846385956E-2</v>
      </c>
    </row>
    <row r="39" spans="1:74">
      <c r="A39" s="3" t="s">
        <v>54</v>
      </c>
      <c r="B39">
        <v>6.210000067949295E-2</v>
      </c>
      <c r="C39">
        <v>6.1299998313188553E-2</v>
      </c>
      <c r="D39">
        <v>6.0600001364946365E-2</v>
      </c>
      <c r="E39">
        <v>5.9300001710653305E-2</v>
      </c>
      <c r="F39">
        <v>5.7199999690055847E-2</v>
      </c>
      <c r="G39">
        <v>5.5799998342990875E-2</v>
      </c>
      <c r="H39">
        <v>5.4099999368190765E-2</v>
      </c>
      <c r="I39">
        <v>5.2299998700618744E-2</v>
      </c>
      <c r="J39">
        <v>5.130000039935112E-2</v>
      </c>
      <c r="K39">
        <v>5.0700001418590546E-2</v>
      </c>
      <c r="L39">
        <v>5.0099998712539673E-2</v>
      </c>
      <c r="M39">
        <v>4.9400001764297485E-2</v>
      </c>
      <c r="N39">
        <v>4.8799999058246613E-2</v>
      </c>
      <c r="O39">
        <v>4.8399999737739563E-2</v>
      </c>
      <c r="P39">
        <v>4.8099998384714127E-2</v>
      </c>
      <c r="Q39">
        <v>4.7600001096725464E-2</v>
      </c>
      <c r="R39">
        <v>4.7200001776218414E-2</v>
      </c>
      <c r="S39">
        <v>4.6399999409914017E-2</v>
      </c>
      <c r="T39">
        <v>4.6700000762939453E-2</v>
      </c>
      <c r="U39">
        <v>4.5600000768899918E-2</v>
      </c>
      <c r="V39">
        <v>4.5400001108646393E-2</v>
      </c>
      <c r="W39">
        <v>4.5699998736381531E-2</v>
      </c>
      <c r="X39">
        <v>4.5200001448392868E-2</v>
      </c>
      <c r="Y39">
        <v>4.4900000095367432E-2</v>
      </c>
      <c r="Z39">
        <v>4.4599998742341995E-2</v>
      </c>
      <c r="AA39">
        <v>4.4300001114606857E-2</v>
      </c>
      <c r="AB39">
        <v>4.3699998408555984E-2</v>
      </c>
      <c r="AC39">
        <v>4.3299999088048935E-2</v>
      </c>
      <c r="AD39">
        <v>4.3200001120567322E-2</v>
      </c>
      <c r="AE39">
        <v>4.349999874830246E-2</v>
      </c>
      <c r="AF39">
        <v>4.2500000447034836E-2</v>
      </c>
      <c r="AG39">
        <v>4.2399998754262924E-2</v>
      </c>
      <c r="AH39">
        <v>4.2399998754262924E-2</v>
      </c>
      <c r="AI39">
        <v>4.2100001126527786E-2</v>
      </c>
      <c r="AJ39">
        <v>4.2500000447034836E-2</v>
      </c>
      <c r="AK39">
        <v>4.1900001466274261E-2</v>
      </c>
      <c r="AL39">
        <v>4.179999977350235E-2</v>
      </c>
      <c r="AM39">
        <v>4.1900001466274261E-2</v>
      </c>
      <c r="AN39">
        <v>4.1999999433755875E-2</v>
      </c>
      <c r="AO39">
        <v>4.1099999099969864E-2</v>
      </c>
      <c r="AP39">
        <v>4.0899999439716339E-2</v>
      </c>
      <c r="AQ39">
        <v>4.1099999099969864E-2</v>
      </c>
      <c r="AR39">
        <v>4.1000001132488251E-2</v>
      </c>
      <c r="AS39">
        <v>4.0800001472234726E-2</v>
      </c>
      <c r="AT39">
        <v>4.1200000792741776E-2</v>
      </c>
      <c r="AU39">
        <v>4.0800001472234726E-2</v>
      </c>
      <c r="AV39">
        <v>4.1000001132488251E-2</v>
      </c>
      <c r="AW39">
        <v>4.050000011920929E-2</v>
      </c>
      <c r="AX39">
        <v>4.050000011920929E-2</v>
      </c>
      <c r="AY39">
        <v>4.010000079870224E-2</v>
      </c>
      <c r="AZ39">
        <v>3.9999999105930328E-2</v>
      </c>
      <c r="BA39">
        <v>4.010000079870224E-2</v>
      </c>
      <c r="BB39">
        <v>3.9799999445676804E-2</v>
      </c>
      <c r="BC39">
        <v>3.9900001138448715E-2</v>
      </c>
      <c r="BD39">
        <v>3.9900001138448715E-2</v>
      </c>
      <c r="BE39">
        <v>3.9900001138448715E-2</v>
      </c>
      <c r="BF39">
        <v>3.9999999105930328E-2</v>
      </c>
      <c r="BG39">
        <v>3.9799999445676804E-2</v>
      </c>
      <c r="BH39">
        <v>3.9299998432397842E-2</v>
      </c>
      <c r="BI39">
        <v>3.9299998432397842E-2</v>
      </c>
      <c r="BJ39">
        <v>3.9599999785423279E-2</v>
      </c>
      <c r="BK39">
        <v>3.9299998432397842E-2</v>
      </c>
      <c r="BL39">
        <v>3.9599999785423279E-2</v>
      </c>
      <c r="BM39">
        <v>3.9400000125169754E-2</v>
      </c>
      <c r="BN39">
        <v>3.9799999445676804E-2</v>
      </c>
      <c r="BO39">
        <v>3.9900001138448715E-2</v>
      </c>
      <c r="BP39">
        <v>3.9500001817941666E-2</v>
      </c>
      <c r="BQ39">
        <v>3.9400000125169754E-2</v>
      </c>
      <c r="BR39">
        <v>3.9500001817941666E-2</v>
      </c>
      <c r="BS39">
        <v>3.9799999445676804E-2</v>
      </c>
      <c r="BT39">
        <v>3.970000147819519E-2</v>
      </c>
      <c r="BU39">
        <v>3.9299998432397842E-2</v>
      </c>
      <c r="BV39">
        <v>3.9299998432397842E-2</v>
      </c>
    </row>
    <row r="40" spans="1:74">
      <c r="A40" s="3" t="s">
        <v>55</v>
      </c>
      <c r="B40">
        <v>5.2400000393390656E-2</v>
      </c>
      <c r="C40">
        <v>5.130000039935112E-2</v>
      </c>
      <c r="D40">
        <v>5.0700001418590546E-2</v>
      </c>
      <c r="E40">
        <v>4.9699999392032623E-2</v>
      </c>
      <c r="F40">
        <v>4.8099998384714127E-2</v>
      </c>
      <c r="G40">
        <v>4.6900000423192978E-2</v>
      </c>
      <c r="H40">
        <v>4.5299999415874481E-2</v>
      </c>
      <c r="I40">
        <v>4.3999999761581421E-2</v>
      </c>
      <c r="J40">
        <v>4.3000001460313797E-2</v>
      </c>
      <c r="K40">
        <v>4.2500000447034836E-2</v>
      </c>
      <c r="L40">
        <v>4.2100001126527786E-2</v>
      </c>
      <c r="M40">
        <v>4.1200000792741776E-2</v>
      </c>
      <c r="N40">
        <v>4.0600001811981201E-2</v>
      </c>
      <c r="O40">
        <v>4.010000079870224E-2</v>
      </c>
      <c r="P40">
        <v>4.010000079870224E-2</v>
      </c>
      <c r="Q40">
        <v>3.970000147819519E-2</v>
      </c>
      <c r="R40">
        <v>3.7399999797344208E-2</v>
      </c>
      <c r="S40">
        <v>3.7300001829862595E-2</v>
      </c>
      <c r="T40">
        <v>3.7799999117851257E-2</v>
      </c>
      <c r="U40">
        <v>3.7099998444318771E-2</v>
      </c>
      <c r="V40">
        <v>3.7399999797344208E-2</v>
      </c>
      <c r="W40">
        <v>3.7000000476837158E-2</v>
      </c>
      <c r="X40">
        <v>3.6600001156330109E-2</v>
      </c>
      <c r="Y40">
        <v>3.6400001496076584E-2</v>
      </c>
      <c r="Z40">
        <v>3.6299999803304672E-2</v>
      </c>
      <c r="AA40">
        <v>3.6400001496076584E-2</v>
      </c>
      <c r="AB40">
        <v>3.5799998790025711E-2</v>
      </c>
      <c r="AC40">
        <v>3.5599999129772186E-2</v>
      </c>
      <c r="AD40">
        <v>3.5399999469518661E-2</v>
      </c>
      <c r="AE40">
        <v>3.5399999469518661E-2</v>
      </c>
      <c r="AF40">
        <v>3.4800000488758087E-2</v>
      </c>
      <c r="AG40">
        <v>3.5000000149011612E-2</v>
      </c>
      <c r="AH40">
        <v>3.4699998795986176E-2</v>
      </c>
      <c r="AI40">
        <v>3.4400001168251038E-2</v>
      </c>
      <c r="AJ40">
        <v>3.48999984562397E-2</v>
      </c>
      <c r="AK40">
        <v>3.4299999475479126E-2</v>
      </c>
      <c r="AL40">
        <v>3.4400001168251038E-2</v>
      </c>
      <c r="AM40">
        <v>3.4299999475479126E-2</v>
      </c>
      <c r="AN40">
        <v>3.4299999475479126E-2</v>
      </c>
      <c r="AO40">
        <v>3.3700000494718552E-2</v>
      </c>
      <c r="AP40">
        <v>3.3700000494718552E-2</v>
      </c>
      <c r="AQ40">
        <v>3.359999880194664E-2</v>
      </c>
      <c r="AR40">
        <v>3.359999880194664E-2</v>
      </c>
      <c r="AS40">
        <v>3.3399999141693115E-2</v>
      </c>
      <c r="AT40">
        <v>3.4000001847743988E-2</v>
      </c>
      <c r="AU40">
        <v>3.3500000834465027E-2</v>
      </c>
      <c r="AV40">
        <v>3.359999880194664E-2</v>
      </c>
      <c r="AW40">
        <v>3.319999948143959E-2</v>
      </c>
      <c r="AX40">
        <v>3.319999948143959E-2</v>
      </c>
      <c r="AY40">
        <v>3.2900001853704453E-2</v>
      </c>
      <c r="AZ40">
        <v>3.2900001853704453E-2</v>
      </c>
      <c r="BA40">
        <v>3.2800000160932541E-2</v>
      </c>
      <c r="BB40">
        <v>3.2699998468160629E-2</v>
      </c>
      <c r="BC40">
        <v>3.2499998807907104E-2</v>
      </c>
      <c r="BD40">
        <v>3.2499998807907104E-2</v>
      </c>
      <c r="BE40">
        <v>3.2499998807907104E-2</v>
      </c>
      <c r="BF40">
        <v>3.2499998807907104E-2</v>
      </c>
      <c r="BG40">
        <v>3.2600000500679016E-2</v>
      </c>
      <c r="BH40">
        <v>3.2000001519918442E-2</v>
      </c>
      <c r="BI40">
        <v>3.2000001519918442E-2</v>
      </c>
      <c r="BJ40">
        <v>3.229999914765358E-2</v>
      </c>
      <c r="BK40">
        <v>3.2000001519918442E-2</v>
      </c>
      <c r="BL40">
        <v>3.229999914765358E-2</v>
      </c>
      <c r="BM40">
        <v>3.2000001519918442E-2</v>
      </c>
      <c r="BN40">
        <v>3.229999914765358E-2</v>
      </c>
      <c r="BO40">
        <v>3.2499998807907104E-2</v>
      </c>
      <c r="BP40">
        <v>3.2200001180171967E-2</v>
      </c>
      <c r="BQ40">
        <v>3.189999982714653E-2</v>
      </c>
      <c r="BR40">
        <v>3.2099999487400055E-2</v>
      </c>
      <c r="BS40">
        <v>3.2400000840425491E-2</v>
      </c>
      <c r="BT40">
        <v>3.229999914765358E-2</v>
      </c>
      <c r="BU40">
        <v>3.2000001519918442E-2</v>
      </c>
      <c r="BV40">
        <v>3.2000001519918442E-2</v>
      </c>
    </row>
    <row r="41" spans="1:74">
      <c r="A41" s="3" t="s">
        <v>56</v>
      </c>
      <c r="B41">
        <v>8.320000022649765E-2</v>
      </c>
      <c r="C41">
        <v>6.3299998641014099E-2</v>
      </c>
      <c r="D41">
        <v>5.7700000703334808E-2</v>
      </c>
      <c r="E41">
        <v>5.6400001049041748E-2</v>
      </c>
      <c r="F41">
        <v>5.7300001382827759E-2</v>
      </c>
      <c r="G41">
        <v>5.950000137090683E-2</v>
      </c>
      <c r="H41">
        <v>6.2399998307228088E-2</v>
      </c>
      <c r="I41">
        <v>6.4900003373622894E-2</v>
      </c>
      <c r="J41">
        <v>6.4800001680850983E-2</v>
      </c>
      <c r="K41">
        <v>6.25E-2</v>
      </c>
      <c r="L41">
        <v>5.559999868273735E-2</v>
      </c>
      <c r="M41">
        <v>4.7899998724460602E-2</v>
      </c>
      <c r="N41">
        <v>4.1999999433755875E-2</v>
      </c>
      <c r="O41">
        <v>3.9000000804662704E-2</v>
      </c>
      <c r="P41">
        <v>3.8100000470876694E-2</v>
      </c>
      <c r="Q41">
        <v>3.7599999457597733E-2</v>
      </c>
      <c r="R41">
        <v>3.5799998790025711E-2</v>
      </c>
      <c r="S41">
        <v>3.5399999469518661E-2</v>
      </c>
      <c r="T41">
        <v>3.5999998450279236E-2</v>
      </c>
      <c r="U41">
        <v>3.5500001162290573E-2</v>
      </c>
      <c r="V41">
        <v>3.5500001162290573E-2</v>
      </c>
      <c r="W41">
        <v>3.5300001502037048E-2</v>
      </c>
      <c r="X41">
        <v>3.5000000149011612E-2</v>
      </c>
      <c r="Y41">
        <v>3.5100001841783524E-2</v>
      </c>
      <c r="Z41">
        <v>3.5000000149011612E-2</v>
      </c>
      <c r="AA41">
        <v>3.4800000488758087E-2</v>
      </c>
      <c r="AB41">
        <v>3.3799998462200165E-2</v>
      </c>
      <c r="AC41">
        <v>3.4200001507997513E-2</v>
      </c>
      <c r="AD41">
        <v>3.3900000154972076E-2</v>
      </c>
      <c r="AE41">
        <v>3.3900000154972076E-2</v>
      </c>
      <c r="AF41">
        <v>3.3300001174211502E-2</v>
      </c>
      <c r="AG41">
        <v>3.3100001513957977E-2</v>
      </c>
      <c r="AH41">
        <v>3.319999948143959E-2</v>
      </c>
      <c r="AI41">
        <v>3.2900001853704453E-2</v>
      </c>
      <c r="AJ41">
        <v>3.359999880194664E-2</v>
      </c>
      <c r="AK41">
        <v>3.2600000500679016E-2</v>
      </c>
      <c r="AL41">
        <v>3.2900001853704453E-2</v>
      </c>
      <c r="AM41">
        <v>3.3100001513957977E-2</v>
      </c>
      <c r="AN41">
        <v>3.3100001513957977E-2</v>
      </c>
      <c r="AO41">
        <v>3.2400000840425491E-2</v>
      </c>
      <c r="AP41">
        <v>3.2600000500679016E-2</v>
      </c>
      <c r="AQ41">
        <v>3.2200001180171967E-2</v>
      </c>
      <c r="AR41">
        <v>3.2400000840425491E-2</v>
      </c>
      <c r="AS41">
        <v>3.229999914765358E-2</v>
      </c>
      <c r="AT41">
        <v>3.2699998468160629E-2</v>
      </c>
      <c r="AU41">
        <v>3.2000001519918442E-2</v>
      </c>
      <c r="AV41">
        <v>3.2400000840425491E-2</v>
      </c>
      <c r="AW41">
        <v>3.189999982714653E-2</v>
      </c>
      <c r="AX41">
        <v>3.2000001519918442E-2</v>
      </c>
      <c r="AY41">
        <v>3.1599998474121094E-2</v>
      </c>
      <c r="AZ41">
        <v>3.1700000166893005E-2</v>
      </c>
      <c r="BA41">
        <v>3.1700000166893005E-2</v>
      </c>
      <c r="BB41">
        <v>3.1500000506639481E-2</v>
      </c>
      <c r="BC41">
        <v>3.1399998813867569E-2</v>
      </c>
      <c r="BD41">
        <v>3.1599998474121094E-2</v>
      </c>
      <c r="BE41">
        <v>3.1599998474121094E-2</v>
      </c>
      <c r="BF41">
        <v>3.1599998474121094E-2</v>
      </c>
      <c r="BG41">
        <v>3.1500000506639481E-2</v>
      </c>
      <c r="BH41">
        <v>3.1399998813867569E-2</v>
      </c>
      <c r="BI41">
        <v>3.1099999323487282E-2</v>
      </c>
      <c r="BJ41">
        <v>3.1399998813867569E-2</v>
      </c>
      <c r="BK41">
        <v>3.1300000846385956E-2</v>
      </c>
      <c r="BL41">
        <v>3.1399998813867569E-2</v>
      </c>
      <c r="BM41">
        <v>3.1300000846385956E-2</v>
      </c>
      <c r="BN41">
        <v>3.1700000166893005E-2</v>
      </c>
      <c r="BO41">
        <v>3.1599998474121094E-2</v>
      </c>
      <c r="BP41">
        <v>3.1399998813867569E-2</v>
      </c>
      <c r="BQ41">
        <v>3.1199999153614044E-2</v>
      </c>
      <c r="BR41">
        <v>3.1500000506639481E-2</v>
      </c>
      <c r="BS41">
        <v>3.1800001859664917E-2</v>
      </c>
      <c r="BT41">
        <v>3.1500000506639481E-2</v>
      </c>
      <c r="BU41">
        <v>3.1300000846385956E-2</v>
      </c>
      <c r="BV41">
        <v>3.1300000846385956E-2</v>
      </c>
    </row>
    <row r="42" spans="1:74">
      <c r="A42" s="3" t="s">
        <v>57</v>
      </c>
      <c r="B42">
        <v>8.6800001561641693E-2</v>
      </c>
      <c r="C42">
        <v>6.7800000309944153E-2</v>
      </c>
      <c r="D42">
        <v>6.2199998646974564E-2</v>
      </c>
      <c r="E42">
        <v>6.1000000685453415E-2</v>
      </c>
      <c r="F42">
        <v>6.1799999326467514E-2</v>
      </c>
      <c r="G42">
        <v>6.3900001347064972E-2</v>
      </c>
      <c r="H42">
        <v>6.6699996590614319E-2</v>
      </c>
      <c r="I42">
        <v>6.889999657869339E-2</v>
      </c>
      <c r="J42">
        <v>6.8599998950958252E-2</v>
      </c>
      <c r="K42">
        <v>6.6299997270107269E-2</v>
      </c>
      <c r="L42">
        <v>5.950000137090683E-2</v>
      </c>
      <c r="M42">
        <v>5.1899999380111694E-2</v>
      </c>
      <c r="N42">
        <v>4.5800000429153442E-2</v>
      </c>
      <c r="O42">
        <v>4.309999942779541E-2</v>
      </c>
      <c r="P42">
        <v>4.2199999094009399E-2</v>
      </c>
      <c r="Q42">
        <v>4.14000004529953E-2</v>
      </c>
      <c r="R42">
        <v>4.0600001811981201E-2</v>
      </c>
      <c r="S42">
        <v>3.9799999445676804E-2</v>
      </c>
      <c r="T42">
        <v>4.0300000458955765E-2</v>
      </c>
      <c r="U42">
        <v>3.970000147819519E-2</v>
      </c>
      <c r="V42">
        <v>3.9799999445676804E-2</v>
      </c>
      <c r="W42">
        <v>3.9400000125169754E-2</v>
      </c>
      <c r="X42">
        <v>3.9299998432397842E-2</v>
      </c>
      <c r="Y42">
        <v>3.8899999111890793E-2</v>
      </c>
      <c r="Z42">
        <v>3.8699999451637268E-2</v>
      </c>
      <c r="AA42">
        <v>3.840000182390213E-2</v>
      </c>
      <c r="AB42">
        <v>3.7999998778104782E-2</v>
      </c>
      <c r="AC42">
        <v>3.7500001490116119E-2</v>
      </c>
      <c r="AD42">
        <v>3.7300001829862595E-2</v>
      </c>
      <c r="AE42">
        <v>3.7099998444318771E-2</v>
      </c>
      <c r="AF42">
        <v>3.6699999123811722E-2</v>
      </c>
      <c r="AG42">
        <v>3.6600001156330109E-2</v>
      </c>
      <c r="AH42">
        <v>3.6600001156330109E-2</v>
      </c>
      <c r="AI42">
        <v>3.5900000482797623E-2</v>
      </c>
      <c r="AJ42">
        <v>3.6499999463558197E-2</v>
      </c>
      <c r="AK42">
        <v>3.6100000143051147E-2</v>
      </c>
      <c r="AL42">
        <v>3.6100000143051147E-2</v>
      </c>
      <c r="AM42">
        <v>3.5700000822544098E-2</v>
      </c>
      <c r="AN42">
        <v>3.6100000143051147E-2</v>
      </c>
      <c r="AO42">
        <v>3.5199999809265137E-2</v>
      </c>
      <c r="AP42">
        <v>3.5199999809265137E-2</v>
      </c>
      <c r="AQ42">
        <v>3.5199999809265137E-2</v>
      </c>
      <c r="AR42">
        <v>3.5399999469518661E-2</v>
      </c>
      <c r="AS42">
        <v>3.5000000149011612E-2</v>
      </c>
      <c r="AT42">
        <v>3.5199999809265137E-2</v>
      </c>
      <c r="AU42">
        <v>3.4699998795986176E-2</v>
      </c>
      <c r="AV42">
        <v>3.48999984562397E-2</v>
      </c>
      <c r="AW42">
        <v>3.4699998795986176E-2</v>
      </c>
      <c r="AX42">
        <v>3.4800000488758087E-2</v>
      </c>
      <c r="AY42">
        <v>3.4299999475479126E-2</v>
      </c>
      <c r="AZ42">
        <v>3.4099999815225601E-2</v>
      </c>
      <c r="BA42">
        <v>3.4400001168251038E-2</v>
      </c>
      <c r="BB42">
        <v>3.4099999815225601E-2</v>
      </c>
      <c r="BC42">
        <v>3.3900000154972076E-2</v>
      </c>
      <c r="BD42">
        <v>3.4000001847743988E-2</v>
      </c>
      <c r="BE42">
        <v>3.4000001847743988E-2</v>
      </c>
      <c r="BF42">
        <v>3.3900000154972076E-2</v>
      </c>
      <c r="BG42">
        <v>3.4099999815225601E-2</v>
      </c>
      <c r="BH42">
        <v>3.3700000494718552E-2</v>
      </c>
      <c r="BI42">
        <v>3.359999880194664E-2</v>
      </c>
      <c r="BJ42">
        <v>3.3799998462200165E-2</v>
      </c>
      <c r="BK42">
        <v>3.3399999141693115E-2</v>
      </c>
      <c r="BL42">
        <v>3.3900000154972076E-2</v>
      </c>
      <c r="BM42">
        <v>3.3700000494718552E-2</v>
      </c>
      <c r="BN42">
        <v>3.3900000154972076E-2</v>
      </c>
      <c r="BO42">
        <v>3.4000001847743988E-2</v>
      </c>
      <c r="BP42">
        <v>3.3700000494718552E-2</v>
      </c>
      <c r="BQ42">
        <v>3.3399999141693115E-2</v>
      </c>
      <c r="BR42">
        <v>3.3799998462200165E-2</v>
      </c>
      <c r="BS42">
        <v>3.4200001507997513E-2</v>
      </c>
      <c r="BT42">
        <v>3.3900000154972076E-2</v>
      </c>
      <c r="BU42">
        <v>3.3500000834465027E-2</v>
      </c>
      <c r="BV42">
        <v>3.3500000834465027E-2</v>
      </c>
    </row>
    <row r="43" spans="1:74">
      <c r="A43" s="3" t="s">
        <v>58</v>
      </c>
      <c r="B43">
        <v>5.1199998706579208E-2</v>
      </c>
      <c r="C43">
        <v>5.0500001758337021E-2</v>
      </c>
      <c r="D43">
        <v>5.0400000065565109E-2</v>
      </c>
      <c r="E43">
        <v>4.9499999731779099E-2</v>
      </c>
      <c r="F43">
        <v>4.8000000417232513E-2</v>
      </c>
      <c r="G43">
        <v>4.6799998730421066E-2</v>
      </c>
      <c r="H43">
        <v>4.5499999076128006E-2</v>
      </c>
      <c r="I43">
        <v>4.4300001114606857E-2</v>
      </c>
      <c r="J43">
        <v>4.349999874830246E-2</v>
      </c>
      <c r="K43">
        <v>4.2800001800060272E-2</v>
      </c>
      <c r="L43">
        <v>4.2500000447034836E-2</v>
      </c>
      <c r="M43">
        <v>4.1900001466274261E-2</v>
      </c>
      <c r="N43">
        <v>4.14000004529953E-2</v>
      </c>
      <c r="O43">
        <v>4.0899999439716339E-2</v>
      </c>
      <c r="P43">
        <v>4.0699999779462814E-2</v>
      </c>
      <c r="Q43">
        <v>4.050000011920929E-2</v>
      </c>
      <c r="R43">
        <v>3.9000000804662704E-2</v>
      </c>
      <c r="S43">
        <v>3.880000114440918E-2</v>
      </c>
      <c r="T43">
        <v>3.9200000464916229E-2</v>
      </c>
      <c r="U43">
        <v>3.7700001150369644E-2</v>
      </c>
      <c r="V43">
        <v>3.7999998778104782E-2</v>
      </c>
      <c r="W43">
        <v>3.8199998438358307E-2</v>
      </c>
      <c r="X43">
        <v>3.7700001150369644E-2</v>
      </c>
      <c r="Y43">
        <v>3.7500001490116119E-2</v>
      </c>
      <c r="Z43">
        <v>3.7500001490116119E-2</v>
      </c>
      <c r="AA43">
        <v>3.7200000137090683E-2</v>
      </c>
      <c r="AB43">
        <v>3.6800000816583633E-2</v>
      </c>
      <c r="AC43">
        <v>3.6200001835823059E-2</v>
      </c>
      <c r="AD43">
        <v>3.6299999803304672E-2</v>
      </c>
      <c r="AE43">
        <v>3.6200001835823059E-2</v>
      </c>
      <c r="AF43">
        <v>3.5900000482797623E-2</v>
      </c>
      <c r="AG43">
        <v>3.5500001162290573E-2</v>
      </c>
      <c r="AH43">
        <v>3.5900000482797623E-2</v>
      </c>
      <c r="AI43">
        <v>3.5799998790025711E-2</v>
      </c>
      <c r="AJ43">
        <v>3.6100000143051147E-2</v>
      </c>
      <c r="AK43">
        <v>3.5599999129772186E-2</v>
      </c>
      <c r="AL43">
        <v>3.5300001502037048E-2</v>
      </c>
      <c r="AM43">
        <v>3.5199999809265137E-2</v>
      </c>
      <c r="AN43">
        <v>3.5399999469518661E-2</v>
      </c>
      <c r="AO43">
        <v>3.48999984562397E-2</v>
      </c>
      <c r="AP43">
        <v>3.4600000828504562E-2</v>
      </c>
      <c r="AQ43">
        <v>3.4800000488758087E-2</v>
      </c>
      <c r="AR43">
        <v>3.4800000488758087E-2</v>
      </c>
      <c r="AS43">
        <v>3.4400001168251038E-2</v>
      </c>
      <c r="AT43">
        <v>3.4800000488758087E-2</v>
      </c>
      <c r="AU43">
        <v>3.4400001168251038E-2</v>
      </c>
      <c r="AV43">
        <v>3.4499999135732651E-2</v>
      </c>
      <c r="AW43">
        <v>3.4099999815225601E-2</v>
      </c>
      <c r="AX43">
        <v>3.4200001507997513E-2</v>
      </c>
      <c r="AY43">
        <v>3.3799998462200165E-2</v>
      </c>
      <c r="AZ43">
        <v>3.3700000494718552E-2</v>
      </c>
      <c r="BA43">
        <v>3.4000001847743988E-2</v>
      </c>
      <c r="BB43">
        <v>3.359999880194664E-2</v>
      </c>
      <c r="BC43">
        <v>3.3700000494718552E-2</v>
      </c>
      <c r="BD43">
        <v>3.359999880194664E-2</v>
      </c>
      <c r="BE43">
        <v>3.359999880194664E-2</v>
      </c>
      <c r="BF43">
        <v>3.3500000834465027E-2</v>
      </c>
      <c r="BG43">
        <v>3.3500000834465027E-2</v>
      </c>
      <c r="BH43">
        <v>3.3300001174211502E-2</v>
      </c>
      <c r="BI43">
        <v>3.3300001174211502E-2</v>
      </c>
      <c r="BJ43">
        <v>3.3500000834465027E-2</v>
      </c>
      <c r="BK43">
        <v>3.3100001513957977E-2</v>
      </c>
      <c r="BL43">
        <v>3.3399999141693115E-2</v>
      </c>
      <c r="BM43">
        <v>3.319999948143959E-2</v>
      </c>
      <c r="BN43">
        <v>3.3500000834465027E-2</v>
      </c>
      <c r="BO43">
        <v>3.3500000834465027E-2</v>
      </c>
      <c r="BP43">
        <v>3.3300001174211502E-2</v>
      </c>
      <c r="BQ43">
        <v>3.3100001513957977E-2</v>
      </c>
      <c r="BR43">
        <v>3.3300001174211502E-2</v>
      </c>
      <c r="BS43">
        <v>3.3399999141693115E-2</v>
      </c>
      <c r="BT43">
        <v>3.3399999141693115E-2</v>
      </c>
      <c r="BU43">
        <v>3.3100001513957977E-2</v>
      </c>
      <c r="BV43">
        <v>3.319999948143959E-2</v>
      </c>
    </row>
    <row r="44" spans="1:74">
      <c r="A44" s="3" t="s">
        <v>59</v>
      </c>
      <c r="B44">
        <v>5.8400001376867294E-2</v>
      </c>
      <c r="C44">
        <v>5.7199999690055847E-2</v>
      </c>
      <c r="D44">
        <v>5.6899998337030411E-2</v>
      </c>
      <c r="E44">
        <v>5.5300001055002213E-2</v>
      </c>
      <c r="F44">
        <v>5.3399998694658279E-2</v>
      </c>
      <c r="G44">
        <v>5.2000001072883606E-2</v>
      </c>
      <c r="H44">
        <v>5.0400000065565109E-2</v>
      </c>
      <c r="I44">
        <v>4.8700001090764999E-2</v>
      </c>
      <c r="J44">
        <v>4.7499999403953552E-2</v>
      </c>
      <c r="K44">
        <v>4.6799998730421066E-2</v>
      </c>
      <c r="L44">
        <v>4.6199999749660492E-2</v>
      </c>
      <c r="M44">
        <v>4.5099999755620956E-2</v>
      </c>
      <c r="N44">
        <v>4.4300001114606857E-2</v>
      </c>
      <c r="O44">
        <v>4.3800000101327896E-2</v>
      </c>
      <c r="P44">
        <v>4.349999874830246E-2</v>
      </c>
      <c r="Q44">
        <v>4.2700000107288361E-2</v>
      </c>
      <c r="R44">
        <v>4.1099999099969864E-2</v>
      </c>
      <c r="S44">
        <v>4.0199998766183853E-2</v>
      </c>
      <c r="T44">
        <v>4.0699999779462814E-2</v>
      </c>
      <c r="U44">
        <v>3.9599999785423279E-2</v>
      </c>
      <c r="V44">
        <v>3.9500001817941666E-2</v>
      </c>
      <c r="W44">
        <v>3.9299998432397842E-2</v>
      </c>
      <c r="X44">
        <v>3.9200000464916229E-2</v>
      </c>
      <c r="Y44">
        <v>3.9000000804662704E-2</v>
      </c>
      <c r="Z44">
        <v>3.8699999451637268E-2</v>
      </c>
      <c r="AA44">
        <v>3.7700001150369644E-2</v>
      </c>
      <c r="AB44">
        <v>3.7599999457597733E-2</v>
      </c>
      <c r="AC44">
        <v>3.6800000816583633E-2</v>
      </c>
      <c r="AD44">
        <v>3.7000000476837158E-2</v>
      </c>
      <c r="AE44">
        <v>3.6800000816583633E-2</v>
      </c>
      <c r="AF44">
        <v>3.6400001496076584E-2</v>
      </c>
      <c r="AG44">
        <v>3.5999998450279236E-2</v>
      </c>
      <c r="AH44">
        <v>3.5900000482797623E-2</v>
      </c>
      <c r="AI44">
        <v>3.5399999469518661E-2</v>
      </c>
      <c r="AJ44">
        <v>3.6100000143051147E-2</v>
      </c>
      <c r="AK44">
        <v>3.5500001162290573E-2</v>
      </c>
      <c r="AL44">
        <v>3.5300001502037048E-2</v>
      </c>
      <c r="AM44">
        <v>3.5199999809265137E-2</v>
      </c>
      <c r="AN44">
        <v>3.5300001502037048E-2</v>
      </c>
      <c r="AO44">
        <v>3.4499999135732651E-2</v>
      </c>
      <c r="AP44">
        <v>3.4400001168251038E-2</v>
      </c>
      <c r="AQ44">
        <v>3.4499999135732651E-2</v>
      </c>
      <c r="AR44">
        <v>3.4299999475479126E-2</v>
      </c>
      <c r="AS44">
        <v>3.4000001847743988E-2</v>
      </c>
      <c r="AT44">
        <v>3.4600000828504562E-2</v>
      </c>
      <c r="AU44">
        <v>3.4200001507997513E-2</v>
      </c>
      <c r="AV44">
        <v>3.4099999815225601E-2</v>
      </c>
      <c r="AW44">
        <v>3.3700000494718552E-2</v>
      </c>
      <c r="AX44">
        <v>3.3900000154972076E-2</v>
      </c>
      <c r="AY44">
        <v>3.3300001174211502E-2</v>
      </c>
      <c r="AZ44">
        <v>3.3300001174211502E-2</v>
      </c>
      <c r="BA44">
        <v>3.319999948143959E-2</v>
      </c>
      <c r="BB44">
        <v>3.2900001853704453E-2</v>
      </c>
      <c r="BC44">
        <v>3.3100001513957977E-2</v>
      </c>
      <c r="BD44">
        <v>3.2900001853704453E-2</v>
      </c>
      <c r="BE44">
        <v>3.2800000160932541E-2</v>
      </c>
      <c r="BF44">
        <v>3.2800000160932541E-2</v>
      </c>
      <c r="BG44">
        <v>3.2900001853704453E-2</v>
      </c>
      <c r="BH44">
        <v>3.2600000500679016E-2</v>
      </c>
      <c r="BI44">
        <v>3.2600000500679016E-2</v>
      </c>
      <c r="BJ44">
        <v>3.2699998468160629E-2</v>
      </c>
      <c r="BK44">
        <v>3.2499998807907104E-2</v>
      </c>
      <c r="BL44">
        <v>3.2699998468160629E-2</v>
      </c>
      <c r="BM44">
        <v>3.2499998807907104E-2</v>
      </c>
      <c r="BN44">
        <v>3.2800000160932541E-2</v>
      </c>
      <c r="BO44">
        <v>3.2800000160932541E-2</v>
      </c>
      <c r="BP44">
        <v>3.2400000840425491E-2</v>
      </c>
      <c r="BQ44">
        <v>3.229999914765358E-2</v>
      </c>
      <c r="BR44">
        <v>3.2600000500679016E-2</v>
      </c>
      <c r="BS44">
        <v>3.2800000160932541E-2</v>
      </c>
      <c r="BT44">
        <v>3.2699998468160629E-2</v>
      </c>
      <c r="BU44">
        <v>3.229999914765358E-2</v>
      </c>
      <c r="BV44">
        <v>3.229999914765358E-2</v>
      </c>
    </row>
    <row r="46" spans="1:74">
      <c r="L46">
        <v>250</v>
      </c>
      <c r="M46">
        <v>280</v>
      </c>
    </row>
    <row r="47" spans="1:74">
      <c r="A47" t="s">
        <v>60</v>
      </c>
      <c r="B47" s="2" t="s">
        <v>94</v>
      </c>
      <c r="D47">
        <f t="shared" ref="D47:I62" si="0">AVERAGE(D29:D30)</f>
        <v>5.4849999025464058E-2</v>
      </c>
      <c r="E47">
        <f t="shared" si="0"/>
        <v>5.3449999541044235E-2</v>
      </c>
      <c r="F47">
        <f t="shared" si="0"/>
        <v>5.1800001412630081E-2</v>
      </c>
      <c r="G47">
        <f t="shared" si="0"/>
        <v>5.0950000062584877E-2</v>
      </c>
      <c r="H47">
        <f t="shared" si="0"/>
        <v>5.0149999558925629E-2</v>
      </c>
      <c r="I47">
        <f t="shared" si="0"/>
        <v>4.9550000578165054E-2</v>
      </c>
      <c r="J47">
        <f>AVERAGE(J29:J30)</f>
        <v>4.9550000578165054E-2</v>
      </c>
      <c r="L47">
        <v>5.4849999025464058E-2</v>
      </c>
      <c r="M47">
        <v>4.9550000578165054E-2</v>
      </c>
    </row>
    <row r="48" spans="1:74">
      <c r="D48">
        <f t="shared" si="0"/>
        <v>4.7250000759959221E-2</v>
      </c>
      <c r="E48">
        <f t="shared" si="0"/>
        <v>4.570000059902668E-2</v>
      </c>
      <c r="F48">
        <f t="shared" si="0"/>
        <v>4.4350000098347664E-2</v>
      </c>
      <c r="G48">
        <f t="shared" si="0"/>
        <v>4.3600000441074371E-2</v>
      </c>
      <c r="H48">
        <f t="shared" si="0"/>
        <v>4.2999999597668648E-2</v>
      </c>
      <c r="I48">
        <f t="shared" si="0"/>
        <v>4.2600000277161598E-2</v>
      </c>
      <c r="J48">
        <f t="shared" ref="J48:J65" si="1">AVERAGE(J30:J31)</f>
        <v>4.2500000447034836E-2</v>
      </c>
      <c r="L48">
        <v>4.6299999579787254E-2</v>
      </c>
      <c r="M48">
        <v>4.0950000286102295E-2</v>
      </c>
    </row>
    <row r="49" spans="4:13">
      <c r="D49">
        <f t="shared" si="0"/>
        <v>4.6299999579787254E-2</v>
      </c>
      <c r="E49">
        <f t="shared" si="0"/>
        <v>4.5299999415874481E-2</v>
      </c>
      <c r="F49">
        <f t="shared" si="0"/>
        <v>4.4049998745322227E-2</v>
      </c>
      <c r="G49">
        <f t="shared" si="0"/>
        <v>4.3250000104308128E-2</v>
      </c>
      <c r="H49">
        <f t="shared" si="0"/>
        <v>4.2199999094009399E-2</v>
      </c>
      <c r="I49">
        <f t="shared" si="0"/>
        <v>4.1449999436736107E-2</v>
      </c>
      <c r="J49">
        <f t="shared" si="1"/>
        <v>4.0950000286102295E-2</v>
      </c>
      <c r="L49">
        <v>4.6550000086426735E-2</v>
      </c>
      <c r="M49">
        <v>4.1349999606609344E-2</v>
      </c>
    </row>
    <row r="50" spans="4:13">
      <c r="D50">
        <f t="shared" si="0"/>
        <v>4.7449998557567596E-2</v>
      </c>
      <c r="E50">
        <f t="shared" si="0"/>
        <v>4.6399999409914017E-2</v>
      </c>
      <c r="F50">
        <f t="shared" si="0"/>
        <v>4.5249998569488525E-2</v>
      </c>
      <c r="G50">
        <f t="shared" si="0"/>
        <v>4.4350000098347664E-2</v>
      </c>
      <c r="H50">
        <f t="shared" si="0"/>
        <v>4.309999942779541E-2</v>
      </c>
      <c r="I50">
        <f t="shared" si="0"/>
        <v>4.2299998924136162E-2</v>
      </c>
      <c r="J50">
        <f t="shared" si="1"/>
        <v>4.1699999943375587E-2</v>
      </c>
      <c r="L50">
        <v>5.065000057220459E-2</v>
      </c>
      <c r="M50">
        <v>4.374999925494194E-2</v>
      </c>
    </row>
    <row r="51" spans="4:13">
      <c r="D51">
        <f t="shared" si="0"/>
        <v>4.6550000086426735E-2</v>
      </c>
      <c r="E51">
        <f t="shared" si="0"/>
        <v>4.5649999752640724E-2</v>
      </c>
      <c r="F51">
        <f t="shared" si="0"/>
        <v>4.4599998742341995E-2</v>
      </c>
      <c r="G51">
        <f t="shared" si="0"/>
        <v>4.3549999594688416E-2</v>
      </c>
      <c r="H51">
        <f t="shared" si="0"/>
        <v>4.2700000107288361E-2</v>
      </c>
      <c r="I51">
        <f t="shared" si="0"/>
        <v>4.1899999603629112E-2</v>
      </c>
      <c r="J51">
        <f t="shared" si="1"/>
        <v>4.1349999606609344E-2</v>
      </c>
      <c r="L51">
        <v>4.7500001266598701E-2</v>
      </c>
      <c r="M51">
        <v>4.0599999949336052E-2</v>
      </c>
    </row>
    <row r="52" spans="4:13">
      <c r="D52">
        <f t="shared" si="0"/>
        <v>4.7050001099705696E-2</v>
      </c>
      <c r="E52">
        <f t="shared" si="0"/>
        <v>4.609999991953373E-2</v>
      </c>
      <c r="F52">
        <f t="shared" si="0"/>
        <v>4.4999999925494194E-2</v>
      </c>
      <c r="G52">
        <f t="shared" si="0"/>
        <v>4.3849999085068703E-2</v>
      </c>
      <c r="H52">
        <f t="shared" si="0"/>
        <v>4.2950000613927841E-2</v>
      </c>
      <c r="I52">
        <f t="shared" si="0"/>
        <v>4.2150000110268593E-2</v>
      </c>
      <c r="J52">
        <f t="shared" si="1"/>
        <v>4.1449999436736107E-2</v>
      </c>
      <c r="L52">
        <v>5.5650001391768456E-2</v>
      </c>
      <c r="M52">
        <v>4.7150000929832458E-2</v>
      </c>
    </row>
    <row r="53" spans="4:13">
      <c r="D53">
        <f t="shared" si="0"/>
        <v>5.065000057220459E-2</v>
      </c>
      <c r="E53">
        <f t="shared" si="0"/>
        <v>4.935000091791153E-2</v>
      </c>
      <c r="F53">
        <f t="shared" si="0"/>
        <v>4.7900000587105751E-2</v>
      </c>
      <c r="G53">
        <f t="shared" si="0"/>
        <v>4.6849999576807022E-2</v>
      </c>
      <c r="H53">
        <f t="shared" si="0"/>
        <v>4.5600000768899918E-2</v>
      </c>
      <c r="I53">
        <f t="shared" si="0"/>
        <v>4.4600000604987144E-2</v>
      </c>
      <c r="J53">
        <f t="shared" si="1"/>
        <v>4.374999925494194E-2</v>
      </c>
      <c r="L53">
        <v>5.9949999675154686E-2</v>
      </c>
      <c r="M53">
        <v>6.6700000315904617E-2</v>
      </c>
    </row>
    <row r="54" spans="4:13">
      <c r="D54">
        <f t="shared" si="0"/>
        <v>4.9450000748038292E-2</v>
      </c>
      <c r="E54">
        <f t="shared" si="0"/>
        <v>4.8250000923871994E-2</v>
      </c>
      <c r="F54">
        <f t="shared" si="0"/>
        <v>4.6600000932812691E-2</v>
      </c>
      <c r="G54">
        <f t="shared" si="0"/>
        <v>4.5599998906254768E-2</v>
      </c>
      <c r="H54">
        <f t="shared" si="0"/>
        <v>4.4250000268220901E-2</v>
      </c>
      <c r="I54">
        <f t="shared" si="0"/>
        <v>4.3150000274181366E-2</v>
      </c>
      <c r="J54">
        <f t="shared" si="1"/>
        <v>4.2349999770522118E-2</v>
      </c>
      <c r="L54">
        <v>5.364999920129776E-2</v>
      </c>
      <c r="M54">
        <v>4.5499999076128006E-2</v>
      </c>
    </row>
    <row r="55" spans="4:13">
      <c r="D55">
        <f t="shared" si="0"/>
        <v>4.7500001266598701E-2</v>
      </c>
      <c r="E55">
        <f t="shared" si="0"/>
        <v>4.6450000256299973E-2</v>
      </c>
      <c r="F55">
        <f t="shared" si="0"/>
        <v>4.4900000095367432E-2</v>
      </c>
      <c r="G55">
        <f t="shared" si="0"/>
        <v>4.3800000101327896E-2</v>
      </c>
      <c r="H55">
        <f t="shared" si="0"/>
        <v>4.2399998754262924E-2</v>
      </c>
      <c r="I55">
        <f t="shared" si="0"/>
        <v>4.14000004529953E-2</v>
      </c>
      <c r="J55">
        <f t="shared" si="1"/>
        <v>4.0599999949336052E-2</v>
      </c>
    </row>
    <row r="56" spans="4:13">
      <c r="D56">
        <f t="shared" si="0"/>
        <v>5.3350001573562622E-2</v>
      </c>
      <c r="E56">
        <f t="shared" si="0"/>
        <v>5.2200000733137131E-2</v>
      </c>
      <c r="F56">
        <f t="shared" si="0"/>
        <v>5.0449999049305916E-2</v>
      </c>
      <c r="G56">
        <f t="shared" si="0"/>
        <v>4.9300000071525574E-2</v>
      </c>
      <c r="H56">
        <f t="shared" si="0"/>
        <v>4.7799998894333839E-2</v>
      </c>
      <c r="I56">
        <f t="shared" si="0"/>
        <v>4.6450000256299973E-2</v>
      </c>
      <c r="J56">
        <f t="shared" si="1"/>
        <v>4.5549999922513962E-2</v>
      </c>
    </row>
    <row r="57" spans="4:13">
      <c r="D57">
        <f t="shared" si="0"/>
        <v>5.5650001391768456E-2</v>
      </c>
      <c r="E57">
        <f t="shared" si="0"/>
        <v>5.4500000551342964E-2</v>
      </c>
      <c r="F57">
        <f t="shared" si="0"/>
        <v>5.2649999037384987E-2</v>
      </c>
      <c r="G57">
        <f t="shared" si="0"/>
        <v>5.1349999383091927E-2</v>
      </c>
      <c r="H57">
        <f t="shared" si="0"/>
        <v>4.9699999392032623E-2</v>
      </c>
      <c r="I57">
        <f t="shared" si="0"/>
        <v>4.8149999231100082E-2</v>
      </c>
      <c r="J57">
        <f t="shared" si="1"/>
        <v>4.7150000929832458E-2</v>
      </c>
    </row>
    <row r="58" spans="4:13">
      <c r="D58">
        <f t="shared" si="0"/>
        <v>5.4200001060962677E-2</v>
      </c>
      <c r="E58">
        <f t="shared" si="0"/>
        <v>5.3050000220537186E-2</v>
      </c>
      <c r="F58">
        <f t="shared" si="0"/>
        <v>5.2699999883770943E-2</v>
      </c>
      <c r="G58">
        <f t="shared" si="0"/>
        <v>5.3200000897049904E-2</v>
      </c>
      <c r="H58">
        <f t="shared" si="0"/>
        <v>5.3849998861551285E-2</v>
      </c>
      <c r="I58">
        <f t="shared" si="0"/>
        <v>5.4450001567602158E-2</v>
      </c>
      <c r="J58">
        <f t="shared" si="1"/>
        <v>5.390000157058239E-2</v>
      </c>
    </row>
    <row r="59" spans="4:13">
      <c r="D59">
        <f t="shared" ref="D59:I59" si="2">AVERAGE(D41:D42)</f>
        <v>5.9949999675154686E-2</v>
      </c>
      <c r="E59">
        <f t="shared" si="2"/>
        <v>5.8700000867247581E-2</v>
      </c>
      <c r="F59">
        <f t="shared" si="2"/>
        <v>5.9550000354647636E-2</v>
      </c>
      <c r="G59">
        <f t="shared" si="2"/>
        <v>6.1700001358985901E-2</v>
      </c>
      <c r="H59">
        <f t="shared" si="2"/>
        <v>6.4549997448921204E-2</v>
      </c>
      <c r="I59">
        <f t="shared" si="2"/>
        <v>6.6899999976158142E-2</v>
      </c>
      <c r="J59">
        <f>AVERAGE(J41:J42)</f>
        <v>6.6700000315904617E-2</v>
      </c>
    </row>
    <row r="60" spans="4:13">
      <c r="D60">
        <f t="shared" si="0"/>
        <v>5.6299999356269836E-2</v>
      </c>
      <c r="E60">
        <f t="shared" si="0"/>
        <v>5.5250000208616257E-2</v>
      </c>
      <c r="F60">
        <f t="shared" si="0"/>
        <v>5.4899999871850014E-2</v>
      </c>
      <c r="G60">
        <f t="shared" si="0"/>
        <v>5.5350000038743019E-2</v>
      </c>
      <c r="H60">
        <f t="shared" si="0"/>
        <v>5.6099997833371162E-2</v>
      </c>
      <c r="I60">
        <f t="shared" si="0"/>
        <v>5.6599998846650124E-2</v>
      </c>
      <c r="J60">
        <f t="shared" si="1"/>
        <v>5.6049998849630356E-2</v>
      </c>
    </row>
    <row r="61" spans="4:13">
      <c r="D61">
        <f t="shared" si="0"/>
        <v>5.364999920129776E-2</v>
      </c>
      <c r="E61">
        <f t="shared" si="0"/>
        <v>5.2400000393390656E-2</v>
      </c>
      <c r="F61">
        <f t="shared" si="0"/>
        <v>5.0699999555945396E-2</v>
      </c>
      <c r="G61">
        <f t="shared" si="0"/>
        <v>4.9399999901652336E-2</v>
      </c>
      <c r="H61">
        <f t="shared" si="0"/>
        <v>4.7949999570846558E-2</v>
      </c>
      <c r="I61">
        <f t="shared" si="0"/>
        <v>4.6500001102685928E-2</v>
      </c>
      <c r="J61">
        <f t="shared" si="1"/>
        <v>4.5499999076128006E-2</v>
      </c>
    </row>
    <row r="62" spans="4:13">
      <c r="D62">
        <f t="shared" si="0"/>
        <v>5.6899998337030411E-2</v>
      </c>
      <c r="E62">
        <f t="shared" si="0"/>
        <v>5.5300001055002213E-2</v>
      </c>
      <c r="F62">
        <f t="shared" si="0"/>
        <v>5.3399998694658279E-2</v>
      </c>
      <c r="G62">
        <f t="shared" si="0"/>
        <v>5.2000001072883606E-2</v>
      </c>
      <c r="H62">
        <f t="shared" si="0"/>
        <v>5.0400000065565109E-2</v>
      </c>
      <c r="I62">
        <f t="shared" si="0"/>
        <v>4.8700001090764999E-2</v>
      </c>
      <c r="J62">
        <f t="shared" si="1"/>
        <v>4.7499999403953552E-2</v>
      </c>
    </row>
    <row r="63" spans="4:13">
      <c r="J63" t="e">
        <f>AVERAGE(J45:J46)</f>
        <v>#DIV/0!</v>
      </c>
    </row>
    <row r="64" spans="4:13">
      <c r="J64">
        <f t="shared" si="1"/>
        <v>4.9550000578165054E-2</v>
      </c>
    </row>
    <row r="65" spans="10:10">
      <c r="J65">
        <f t="shared" si="1"/>
        <v>4.6025000512599945E-2</v>
      </c>
    </row>
  </sheetData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topLeftCell="A19" workbookViewId="0">
      <selection activeCell="A27" sqref="A27:C37"/>
    </sheetView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41947</v>
      </c>
    </row>
    <row r="6" spans="1:9">
      <c r="A6" t="s">
        <v>8</v>
      </c>
      <c r="B6" s="2" t="s">
        <v>109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63</v>
      </c>
      <c r="E17">
        <v>240</v>
      </c>
      <c r="F17" t="s">
        <v>21</v>
      </c>
    </row>
    <row r="18" spans="1:6">
      <c r="A18" t="s">
        <v>25</v>
      </c>
      <c r="E18">
        <v>655</v>
      </c>
      <c r="F18" t="s">
        <v>21</v>
      </c>
    </row>
    <row r="19" spans="1:6">
      <c r="A19" t="s">
        <v>64</v>
      </c>
      <c r="E19">
        <v>5</v>
      </c>
      <c r="F19" t="s">
        <v>21</v>
      </c>
    </row>
    <row r="20" spans="1:6">
      <c r="A20" t="s">
        <v>65</v>
      </c>
      <c r="E20">
        <v>20</v>
      </c>
      <c r="F20" t="s">
        <v>21</v>
      </c>
    </row>
    <row r="21" spans="1:6">
      <c r="A21" t="s">
        <v>32</v>
      </c>
      <c r="E21">
        <v>130</v>
      </c>
      <c r="F21" t="s">
        <v>33</v>
      </c>
    </row>
    <row r="22" spans="1:6">
      <c r="A22" t="s">
        <v>34</v>
      </c>
      <c r="E22">
        <v>25</v>
      </c>
    </row>
    <row r="23" spans="1:6">
      <c r="A23" t="s">
        <v>35</v>
      </c>
      <c r="E23">
        <v>20</v>
      </c>
      <c r="F23" t="s">
        <v>36</v>
      </c>
    </row>
    <row r="24" spans="1:6">
      <c r="A24" t="s">
        <v>37</v>
      </c>
      <c r="E24">
        <v>0</v>
      </c>
      <c r="F24" t="s">
        <v>36</v>
      </c>
    </row>
    <row r="25" spans="1:6">
      <c r="A25" t="s">
        <v>38</v>
      </c>
      <c r="E25">
        <v>0</v>
      </c>
      <c r="F25" t="s">
        <v>39</v>
      </c>
    </row>
    <row r="26" spans="1:6">
      <c r="A26" t="s">
        <v>40</v>
      </c>
      <c r="B26" s="2" t="s">
        <v>110</v>
      </c>
    </row>
    <row r="27" spans="1:6">
      <c r="A27" t="s">
        <v>139</v>
      </c>
      <c r="B27" t="s">
        <v>138</v>
      </c>
      <c r="C27">
        <v>130</v>
      </c>
    </row>
    <row r="28" spans="1:6">
      <c r="B28" t="s">
        <v>97</v>
      </c>
    </row>
    <row r="29" spans="1:6">
      <c r="A29" s="3" t="s">
        <v>68</v>
      </c>
      <c r="B29" s="3">
        <v>1</v>
      </c>
      <c r="C29" s="3">
        <v>2</v>
      </c>
    </row>
    <row r="30" spans="1:6">
      <c r="A30" s="3" t="s">
        <v>69</v>
      </c>
      <c r="B30">
        <v>46329</v>
      </c>
      <c r="C30">
        <v>44842</v>
      </c>
    </row>
    <row r="31" spans="1:6">
      <c r="A31" s="3" t="s">
        <v>70</v>
      </c>
      <c r="B31">
        <v>4783</v>
      </c>
      <c r="C31">
        <v>5083</v>
      </c>
    </row>
    <row r="32" spans="1:6">
      <c r="A32" s="3" t="s">
        <v>71</v>
      </c>
      <c r="B32">
        <v>559</v>
      </c>
      <c r="C32">
        <v>658</v>
      </c>
    </row>
    <row r="33" spans="1:3">
      <c r="A33" s="3" t="s">
        <v>72</v>
      </c>
      <c r="B33" s="4" t="s">
        <v>80</v>
      </c>
      <c r="C33" s="4" t="s">
        <v>80</v>
      </c>
    </row>
    <row r="34" spans="1:3">
      <c r="A34" s="3" t="s">
        <v>73</v>
      </c>
      <c r="B34">
        <v>3859</v>
      </c>
      <c r="C34">
        <v>4561</v>
      </c>
    </row>
    <row r="35" spans="1:3">
      <c r="A35" s="3" t="s">
        <v>74</v>
      </c>
      <c r="B35">
        <v>403</v>
      </c>
      <c r="C35">
        <v>580</v>
      </c>
    </row>
    <row r="36" spans="1:3">
      <c r="A36" s="3" t="s">
        <v>75</v>
      </c>
      <c r="B36">
        <v>13</v>
      </c>
      <c r="C36">
        <v>14</v>
      </c>
    </row>
    <row r="37" spans="1:3">
      <c r="A37" s="3" t="s">
        <v>76</v>
      </c>
      <c r="B37">
        <v>8</v>
      </c>
      <c r="C37">
        <v>12</v>
      </c>
    </row>
    <row r="40" spans="1:3">
      <c r="A40" t="s">
        <v>60</v>
      </c>
      <c r="B40" s="2" t="s">
        <v>111</v>
      </c>
    </row>
  </sheetData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topLeftCell="A18" workbookViewId="0">
      <selection activeCell="A27" sqref="A27:C37"/>
    </sheetView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41947</v>
      </c>
    </row>
    <row r="6" spans="1:9">
      <c r="A6" t="s">
        <v>8</v>
      </c>
      <c r="B6" s="2" t="s">
        <v>106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63</v>
      </c>
      <c r="E17">
        <v>240</v>
      </c>
      <c r="F17" t="s">
        <v>21</v>
      </c>
    </row>
    <row r="18" spans="1:6">
      <c r="A18" t="s">
        <v>25</v>
      </c>
      <c r="E18">
        <v>655</v>
      </c>
      <c r="F18" t="s">
        <v>21</v>
      </c>
    </row>
    <row r="19" spans="1:6">
      <c r="A19" t="s">
        <v>64</v>
      </c>
      <c r="E19">
        <v>5</v>
      </c>
      <c r="F19" t="s">
        <v>21</v>
      </c>
    </row>
    <row r="20" spans="1:6">
      <c r="A20" t="s">
        <v>65</v>
      </c>
      <c r="E20">
        <v>20</v>
      </c>
      <c r="F20" t="s">
        <v>21</v>
      </c>
    </row>
    <row r="21" spans="1:6">
      <c r="A21" t="s">
        <v>32</v>
      </c>
      <c r="E21">
        <v>125</v>
      </c>
      <c r="F21" t="s">
        <v>33</v>
      </c>
    </row>
    <row r="22" spans="1:6">
      <c r="A22" t="s">
        <v>34</v>
      </c>
      <c r="E22">
        <v>25</v>
      </c>
    </row>
    <row r="23" spans="1:6">
      <c r="A23" t="s">
        <v>35</v>
      </c>
      <c r="E23">
        <v>20</v>
      </c>
      <c r="F23" t="s">
        <v>36</v>
      </c>
    </row>
    <row r="24" spans="1:6">
      <c r="A24" t="s">
        <v>37</v>
      </c>
      <c r="E24">
        <v>0</v>
      </c>
      <c r="F24" t="s">
        <v>36</v>
      </c>
    </row>
    <row r="25" spans="1:6">
      <c r="A25" t="s">
        <v>38</v>
      </c>
      <c r="E25">
        <v>0</v>
      </c>
      <c r="F25" t="s">
        <v>39</v>
      </c>
    </row>
    <row r="26" spans="1:6">
      <c r="A26" t="s">
        <v>40</v>
      </c>
      <c r="B26" s="2" t="s">
        <v>107</v>
      </c>
    </row>
    <row r="27" spans="1:6">
      <c r="A27" t="s">
        <v>139</v>
      </c>
      <c r="B27" t="s">
        <v>138</v>
      </c>
      <c r="C27">
        <v>125</v>
      </c>
    </row>
    <row r="28" spans="1:6">
      <c r="B28" t="s">
        <v>97</v>
      </c>
    </row>
    <row r="29" spans="1:6">
      <c r="A29" s="3" t="s">
        <v>68</v>
      </c>
      <c r="B29" s="3">
        <v>1</v>
      </c>
      <c r="C29" s="3">
        <v>2</v>
      </c>
    </row>
    <row r="30" spans="1:6">
      <c r="A30" s="3" t="s">
        <v>69</v>
      </c>
      <c r="B30">
        <v>34485</v>
      </c>
      <c r="C30">
        <v>33549</v>
      </c>
    </row>
    <row r="31" spans="1:6">
      <c r="A31" s="3" t="s">
        <v>70</v>
      </c>
      <c r="B31">
        <v>3564</v>
      </c>
      <c r="C31">
        <v>3826</v>
      </c>
    </row>
    <row r="32" spans="1:6">
      <c r="A32" s="3" t="s">
        <v>71</v>
      </c>
      <c r="B32">
        <v>422</v>
      </c>
      <c r="C32">
        <v>511</v>
      </c>
    </row>
    <row r="33" spans="1:3">
      <c r="A33" s="3" t="s">
        <v>72</v>
      </c>
      <c r="B33">
        <v>53785</v>
      </c>
      <c r="C33">
        <v>53152</v>
      </c>
    </row>
    <row r="34" spans="1:3">
      <c r="A34" s="3" t="s">
        <v>73</v>
      </c>
      <c r="B34">
        <v>2982</v>
      </c>
      <c r="C34">
        <v>3436</v>
      </c>
    </row>
    <row r="35" spans="1:3">
      <c r="A35" s="3" t="s">
        <v>74</v>
      </c>
      <c r="B35">
        <v>306</v>
      </c>
      <c r="C35">
        <v>469</v>
      </c>
    </row>
    <row r="36" spans="1:3">
      <c r="A36" s="3" t="s">
        <v>75</v>
      </c>
      <c r="B36">
        <v>11</v>
      </c>
      <c r="C36">
        <v>9</v>
      </c>
    </row>
    <row r="37" spans="1:3">
      <c r="A37" s="3" t="s">
        <v>76</v>
      </c>
      <c r="B37">
        <v>10</v>
      </c>
      <c r="C37">
        <v>9</v>
      </c>
    </row>
    <row r="40" spans="1:3">
      <c r="A40" t="s">
        <v>60</v>
      </c>
      <c r="B40" s="2" t="s">
        <v>108</v>
      </c>
    </row>
  </sheetData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topLeftCell="A15" workbookViewId="0">
      <selection activeCell="A27" sqref="A27:C37"/>
    </sheetView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41947</v>
      </c>
    </row>
    <row r="6" spans="1:9">
      <c r="A6" t="s">
        <v>8</v>
      </c>
      <c r="B6" s="2" t="s">
        <v>134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63</v>
      </c>
      <c r="E17">
        <v>240</v>
      </c>
      <c r="F17" t="s">
        <v>21</v>
      </c>
    </row>
    <row r="18" spans="1:6">
      <c r="A18" t="s">
        <v>25</v>
      </c>
      <c r="E18">
        <v>655</v>
      </c>
      <c r="F18" t="s">
        <v>21</v>
      </c>
    </row>
    <row r="19" spans="1:6">
      <c r="A19" t="s">
        <v>64</v>
      </c>
      <c r="E19">
        <v>5</v>
      </c>
      <c r="F19" t="s">
        <v>21</v>
      </c>
    </row>
    <row r="20" spans="1:6">
      <c r="A20" t="s">
        <v>65</v>
      </c>
      <c r="E20">
        <v>20</v>
      </c>
      <c r="F20" t="s">
        <v>21</v>
      </c>
    </row>
    <row r="21" spans="1:6">
      <c r="A21" t="s">
        <v>32</v>
      </c>
      <c r="E21">
        <v>200</v>
      </c>
      <c r="F21" t="s">
        <v>33</v>
      </c>
    </row>
    <row r="22" spans="1:6">
      <c r="A22" t="s">
        <v>34</v>
      </c>
      <c r="E22">
        <v>25</v>
      </c>
    </row>
    <row r="23" spans="1:6">
      <c r="A23" t="s">
        <v>35</v>
      </c>
      <c r="E23">
        <v>20</v>
      </c>
      <c r="F23" t="s">
        <v>36</v>
      </c>
    </row>
    <row r="24" spans="1:6">
      <c r="A24" t="s">
        <v>37</v>
      </c>
      <c r="E24">
        <v>0</v>
      </c>
      <c r="F24" t="s">
        <v>36</v>
      </c>
    </row>
    <row r="25" spans="1:6">
      <c r="A25" t="s">
        <v>38</v>
      </c>
      <c r="E25">
        <v>0</v>
      </c>
      <c r="F25" t="s">
        <v>39</v>
      </c>
    </row>
    <row r="26" spans="1:6">
      <c r="A26" t="s">
        <v>40</v>
      </c>
      <c r="B26" s="2" t="s">
        <v>135</v>
      </c>
    </row>
    <row r="27" spans="1:6">
      <c r="A27" t="s">
        <v>137</v>
      </c>
      <c r="B27" t="s">
        <v>138</v>
      </c>
      <c r="C27">
        <v>200</v>
      </c>
    </row>
    <row r="28" spans="1:6">
      <c r="B28" t="s">
        <v>128</v>
      </c>
    </row>
    <row r="29" spans="1:6">
      <c r="A29" s="3" t="s">
        <v>68</v>
      </c>
      <c r="B29" s="3">
        <v>1</v>
      </c>
      <c r="C29" s="3">
        <v>2</v>
      </c>
    </row>
    <row r="30" spans="1:6">
      <c r="A30" s="3" t="s">
        <v>69</v>
      </c>
      <c r="B30" s="4" t="s">
        <v>80</v>
      </c>
      <c r="C30" s="4" t="s">
        <v>80</v>
      </c>
    </row>
    <row r="31" spans="1:6">
      <c r="A31" s="3" t="s">
        <v>70</v>
      </c>
      <c r="B31">
        <v>20189</v>
      </c>
      <c r="C31">
        <v>8788</v>
      </c>
    </row>
    <row r="32" spans="1:6">
      <c r="A32" s="3" t="s">
        <v>71</v>
      </c>
      <c r="B32">
        <v>3579</v>
      </c>
      <c r="C32">
        <v>3039</v>
      </c>
    </row>
    <row r="33" spans="1:3">
      <c r="A33" s="3" t="s">
        <v>72</v>
      </c>
      <c r="B33">
        <v>35045</v>
      </c>
      <c r="C33">
        <v>3320</v>
      </c>
    </row>
    <row r="34" spans="1:3">
      <c r="A34" s="3" t="s">
        <v>73</v>
      </c>
      <c r="B34">
        <v>10480</v>
      </c>
      <c r="C34">
        <v>11047</v>
      </c>
    </row>
    <row r="35" spans="1:3">
      <c r="A35" s="3" t="s">
        <v>74</v>
      </c>
      <c r="B35">
        <v>1389</v>
      </c>
      <c r="C35">
        <v>824</v>
      </c>
    </row>
    <row r="36" spans="1:3">
      <c r="A36" s="3" t="s">
        <v>75</v>
      </c>
      <c r="B36">
        <v>389</v>
      </c>
      <c r="C36">
        <v>342</v>
      </c>
    </row>
    <row r="37" spans="1:3">
      <c r="A37" s="3" t="s">
        <v>76</v>
      </c>
      <c r="B37">
        <v>387</v>
      </c>
      <c r="C37">
        <v>344</v>
      </c>
    </row>
    <row r="40" spans="1:3">
      <c r="A40" t="s">
        <v>60</v>
      </c>
      <c r="B40" s="2" t="s">
        <v>136</v>
      </c>
    </row>
  </sheetData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Sheet4</vt:lpstr>
      <vt:lpstr>Sheet3</vt:lpstr>
      <vt:lpstr>Sheet8</vt:lpstr>
      <vt:lpstr>Sheet7</vt:lpstr>
      <vt:lpstr>Sheet6</vt:lpstr>
      <vt:lpstr>Sheet5</vt:lpstr>
      <vt:lpstr>Sheet10</vt:lpstr>
      <vt:lpstr>Sheet9</vt:lpstr>
      <vt:lpstr>Sheet18</vt:lpstr>
      <vt:lpstr>Sheet17</vt:lpstr>
      <vt:lpstr>Sheet16</vt:lpstr>
      <vt:lpstr>Sheet15</vt:lpstr>
      <vt:lpstr>Sheet14</vt:lpstr>
      <vt:lpstr>Sheet13</vt:lpstr>
      <vt:lpstr>Sheet12</vt:lpstr>
      <vt:lpstr>Sheet2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JOSHISAWESOME</dc:creator>
  <cp:lastModifiedBy>Karl Smith</cp:lastModifiedBy>
  <dcterms:created xsi:type="dcterms:W3CDTF">2014-11-04T21:38:35Z</dcterms:created>
  <dcterms:modified xsi:type="dcterms:W3CDTF">2014-11-13T01:45:26Z</dcterms:modified>
</cp:coreProperties>
</file>